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T:\telephone\"/>
    </mc:Choice>
  </mc:AlternateContent>
  <xr:revisionPtr revIDLastSave="0" documentId="13_ncr:1_{BCA35D98-704D-49B5-8389-FF89A93ABB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Ext." sheetId="1" r:id="rId1"/>
    <sheet name="Dept. Numbers" sheetId="2" r:id="rId2"/>
  </sheets>
  <definedNames>
    <definedName name="_xlnm.Print_Area" localSheetId="0">'Personal Ext.'!$A$1:$T$65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G39" i="1"/>
  <c r="O38" i="1"/>
  <c r="G48" i="1"/>
  <c r="O16" i="1"/>
  <c r="G7" i="1"/>
  <c r="O2" i="1"/>
  <c r="C54" i="1"/>
  <c r="S5" i="1"/>
  <c r="O13" i="1"/>
  <c r="C31" i="1"/>
  <c r="O3" i="1"/>
  <c r="S4" i="1"/>
  <c r="K2" i="1"/>
  <c r="G3" i="1"/>
  <c r="S3" i="1"/>
  <c r="G2" i="1"/>
  <c r="K61" i="1"/>
  <c r="K1" i="1"/>
  <c r="G1" i="1"/>
  <c r="S1" i="1"/>
  <c r="C62" i="1"/>
  <c r="O62" i="1"/>
  <c r="K16" i="1"/>
  <c r="C61" i="1"/>
  <c r="O61" i="1"/>
  <c r="K58" i="1"/>
  <c r="G61" i="1"/>
  <c r="C60" i="1"/>
  <c r="O60" i="1"/>
  <c r="K57" i="1"/>
  <c r="G60" i="1"/>
  <c r="C59" i="1"/>
  <c r="O59" i="1"/>
  <c r="K56" i="1"/>
  <c r="G59" i="1"/>
  <c r="C58" i="1"/>
  <c r="O58" i="1"/>
  <c r="K55" i="1"/>
  <c r="G58" i="1"/>
  <c r="C57" i="1"/>
  <c r="O57" i="1"/>
  <c r="C56" i="1"/>
  <c r="O56" i="1"/>
  <c r="K53" i="1"/>
  <c r="G56" i="1"/>
  <c r="C55" i="1"/>
  <c r="O55" i="1"/>
  <c r="K52" i="1"/>
  <c r="G55" i="1"/>
  <c r="C53" i="1"/>
  <c r="K51" i="1"/>
  <c r="G54" i="1"/>
  <c r="C52" i="1"/>
  <c r="G53" i="1"/>
  <c r="C51" i="1"/>
  <c r="O52" i="1"/>
  <c r="K49" i="1"/>
  <c r="G52" i="1"/>
  <c r="C50" i="1"/>
  <c r="K48" i="1"/>
  <c r="G51" i="1"/>
  <c r="C49" i="1"/>
  <c r="O50" i="1"/>
  <c r="K47" i="1"/>
  <c r="S46" i="1"/>
  <c r="O49" i="1"/>
  <c r="K46" i="1"/>
  <c r="C47" i="1"/>
  <c r="O48" i="1"/>
  <c r="K45" i="1"/>
  <c r="G47" i="1"/>
  <c r="C46" i="1"/>
  <c r="S45" i="1"/>
  <c r="O47" i="1"/>
  <c r="K44" i="1"/>
  <c r="G46" i="1"/>
  <c r="C45" i="1"/>
  <c r="S44" i="1"/>
  <c r="K43" i="1"/>
  <c r="C44" i="1"/>
  <c r="S43" i="1"/>
  <c r="O45" i="1"/>
  <c r="K42" i="1"/>
  <c r="G45" i="1"/>
  <c r="C43" i="1"/>
  <c r="S42" i="1"/>
  <c r="K41" i="1"/>
  <c r="G44" i="1"/>
  <c r="S41" i="1"/>
  <c r="K40" i="1"/>
  <c r="G43" i="1"/>
  <c r="S40" i="1"/>
  <c r="O42" i="1"/>
  <c r="K39" i="1"/>
  <c r="G42" i="1"/>
  <c r="C39" i="1"/>
  <c r="S39" i="1"/>
  <c r="O41" i="1"/>
  <c r="K38" i="1"/>
  <c r="G41" i="1"/>
  <c r="C38" i="1"/>
  <c r="S38" i="1"/>
  <c r="O40" i="1"/>
  <c r="K37" i="1"/>
  <c r="G40" i="1"/>
  <c r="C37" i="1"/>
  <c r="S37" i="1"/>
  <c r="O39" i="1"/>
  <c r="K36" i="1"/>
  <c r="G38" i="1"/>
  <c r="C36" i="1"/>
  <c r="S36" i="1"/>
  <c r="O37" i="1"/>
  <c r="K35" i="1"/>
  <c r="G37" i="1"/>
  <c r="C35" i="1"/>
  <c r="S35" i="1"/>
  <c r="O36" i="1"/>
  <c r="G36" i="1"/>
  <c r="C34" i="1"/>
  <c r="O35" i="1"/>
  <c r="K34" i="1"/>
  <c r="G35" i="1"/>
  <c r="C33" i="1"/>
  <c r="S33" i="1"/>
  <c r="O34" i="1"/>
  <c r="G34" i="1"/>
  <c r="C32" i="1"/>
  <c r="S32" i="1"/>
  <c r="O33" i="1"/>
  <c r="G33" i="1"/>
  <c r="C30" i="1"/>
  <c r="S31" i="1"/>
  <c r="O32" i="1"/>
  <c r="K31" i="1"/>
  <c r="G32" i="1"/>
  <c r="C29" i="1"/>
  <c r="O31" i="1"/>
  <c r="K30" i="1"/>
  <c r="G31" i="1"/>
  <c r="C28" i="1"/>
  <c r="S30" i="1"/>
  <c r="O30" i="1"/>
  <c r="K29" i="1"/>
  <c r="G30" i="1"/>
  <c r="C27" i="1"/>
  <c r="S29" i="1"/>
  <c r="O29" i="1"/>
  <c r="K28" i="1"/>
  <c r="G29" i="1"/>
  <c r="C26" i="1"/>
  <c r="S28" i="1"/>
  <c r="O28" i="1"/>
  <c r="K27" i="1"/>
  <c r="G28" i="1"/>
  <c r="C25" i="1"/>
  <c r="O27" i="1"/>
  <c r="K26" i="1"/>
  <c r="G27" i="1"/>
  <c r="C24" i="1"/>
  <c r="S26" i="1"/>
  <c r="O26" i="1"/>
  <c r="G26" i="1"/>
  <c r="C23" i="1"/>
  <c r="S25" i="1"/>
  <c r="O25" i="1"/>
  <c r="K25" i="1"/>
  <c r="G25" i="1"/>
  <c r="C22" i="1"/>
  <c r="S24" i="1"/>
  <c r="K24" i="1"/>
  <c r="G24" i="1"/>
  <c r="C21" i="1"/>
  <c r="O23" i="1"/>
  <c r="K23" i="1"/>
  <c r="G23" i="1"/>
  <c r="C20" i="1"/>
  <c r="S22" i="1"/>
  <c r="O22" i="1"/>
  <c r="K22" i="1"/>
  <c r="G22" i="1"/>
  <c r="C19" i="1"/>
  <c r="S21" i="1"/>
  <c r="K20" i="1"/>
  <c r="C18" i="1"/>
  <c r="S20" i="1"/>
  <c r="O20" i="1"/>
  <c r="K19" i="1"/>
  <c r="G20" i="1"/>
  <c r="C17" i="1"/>
  <c r="O19" i="1"/>
  <c r="G19" i="1"/>
  <c r="C16" i="1"/>
  <c r="S18" i="1"/>
  <c r="O18" i="1"/>
  <c r="K17" i="1"/>
  <c r="C15" i="1"/>
  <c r="S17" i="1"/>
  <c r="O15" i="1"/>
  <c r="K15" i="1"/>
  <c r="G17" i="1"/>
  <c r="C14" i="1"/>
  <c r="S16" i="1"/>
  <c r="O14" i="1"/>
  <c r="K14" i="1"/>
  <c r="G16" i="1"/>
  <c r="C13" i="1"/>
  <c r="S15" i="1"/>
  <c r="O12" i="1"/>
  <c r="K13" i="1"/>
  <c r="G15" i="1"/>
  <c r="C12" i="1"/>
  <c r="S14" i="1"/>
  <c r="O11" i="1"/>
  <c r="K12" i="1"/>
  <c r="G14" i="1"/>
  <c r="C11" i="1"/>
  <c r="S13" i="1"/>
  <c r="O10" i="1"/>
  <c r="K11" i="1"/>
  <c r="G13" i="1"/>
  <c r="C10" i="1"/>
  <c r="S12" i="1"/>
  <c r="O9" i="1"/>
  <c r="K10" i="1"/>
  <c r="G12" i="1"/>
  <c r="S11" i="1"/>
  <c r="O8" i="1"/>
  <c r="K9" i="1"/>
  <c r="G11" i="1"/>
  <c r="C8" i="1"/>
  <c r="S10" i="1"/>
  <c r="O7" i="1"/>
  <c r="K8" i="1"/>
  <c r="G10" i="1"/>
  <c r="C7" i="1"/>
  <c r="S9" i="1"/>
  <c r="G9" i="1"/>
  <c r="C6" i="1"/>
  <c r="S8" i="1"/>
  <c r="O6" i="1"/>
  <c r="G8" i="1"/>
  <c r="C4" i="1"/>
  <c r="S7" i="1"/>
  <c r="K5" i="1"/>
  <c r="G6" i="1"/>
  <c r="C3" i="1"/>
  <c r="S6" i="1"/>
  <c r="O4" i="1"/>
  <c r="K4" i="1"/>
  <c r="G5" i="1"/>
  <c r="C2" i="1"/>
  <c r="K3" i="1"/>
  <c r="G4" i="1"/>
  <c r="C1" i="1"/>
</calcChain>
</file>

<file path=xl/sharedStrings.xml><?xml version="1.0" encoding="utf-8"?>
<sst xmlns="http://schemas.openxmlformats.org/spreadsheetml/2006/main" count="809" uniqueCount="689">
  <si>
    <t>Abel, Jaime</t>
  </si>
  <si>
    <t>C-117</t>
  </si>
  <si>
    <t>Dean, Mark</t>
  </si>
  <si>
    <t>P-116A</t>
  </si>
  <si>
    <t>Moore, Todd</t>
  </si>
  <si>
    <t>P-25</t>
  </si>
  <si>
    <t>P-107A</t>
  </si>
  <si>
    <t>FR</t>
  </si>
  <si>
    <t>Dean, Ronnie</t>
  </si>
  <si>
    <t>Howe, Abby</t>
  </si>
  <si>
    <t>C-106</t>
  </si>
  <si>
    <t>CDC</t>
  </si>
  <si>
    <t>Demel, Renee</t>
  </si>
  <si>
    <t>Howe, Brian</t>
  </si>
  <si>
    <t>Remote</t>
  </si>
  <si>
    <t>Alliband, Amanda</t>
  </si>
  <si>
    <t>S-132</t>
  </si>
  <si>
    <t>T-154</t>
  </si>
  <si>
    <t>Solie, Peter</t>
  </si>
  <si>
    <t>F-131</t>
  </si>
  <si>
    <t>GVP</t>
  </si>
  <si>
    <t>P-10A</t>
  </si>
  <si>
    <t>DeYoung, Shanda</t>
  </si>
  <si>
    <t>Jacobs, Judy</t>
  </si>
  <si>
    <t>L-133</t>
  </si>
  <si>
    <t>Mull, Shanda</t>
  </si>
  <si>
    <t>Dietz, Jonathan</t>
  </si>
  <si>
    <t>SHOP</t>
  </si>
  <si>
    <t>Mull, Ty</t>
  </si>
  <si>
    <t>Steinert, Brandon</t>
  </si>
  <si>
    <t>Balk, Janet</t>
  </si>
  <si>
    <t>L-127</t>
  </si>
  <si>
    <t>T-127</t>
  </si>
  <si>
    <t>Stickney, Lyle</t>
  </si>
  <si>
    <t>Barnes, Krystall</t>
  </si>
  <si>
    <t>Eggers, Erin</t>
  </si>
  <si>
    <t>Joiner, Stephanie</t>
  </si>
  <si>
    <t>Stoelting, Lucas</t>
  </si>
  <si>
    <t>Barrow, Terry</t>
  </si>
  <si>
    <t>Jones, Angie</t>
  </si>
  <si>
    <t>Stott, Chris</t>
  </si>
  <si>
    <t>L-110</t>
  </si>
  <si>
    <t>Bauman, Zac</t>
  </si>
  <si>
    <t>F-100</t>
  </si>
  <si>
    <t>U-126</t>
  </si>
  <si>
    <t>Kaiser, Doug</t>
  </si>
  <si>
    <t>P-11A</t>
  </si>
  <si>
    <t>Oelke, Amy</t>
  </si>
  <si>
    <t>Stueder, Samantha</t>
  </si>
  <si>
    <t>C-131</t>
  </si>
  <si>
    <t>Stutzman, Laura</t>
  </si>
  <si>
    <t>Esfeld, Nolan</t>
  </si>
  <si>
    <t>Suppes, Kristi</t>
  </si>
  <si>
    <t>P-115A</t>
  </si>
  <si>
    <t>Berger, Nicole</t>
  </si>
  <si>
    <t>L-134</t>
  </si>
  <si>
    <t>Feist, Kelly</t>
  </si>
  <si>
    <t>A-123</t>
  </si>
  <si>
    <t>Biggs, Brent</t>
  </si>
  <si>
    <t>P-106</t>
  </si>
  <si>
    <t>T-132</t>
  </si>
  <si>
    <t>P-36</t>
  </si>
  <si>
    <t>Thompson, Brooke</t>
  </si>
  <si>
    <t>Bogner, Mark</t>
  </si>
  <si>
    <t>T-189</t>
  </si>
  <si>
    <t>Foley, Mary</t>
  </si>
  <si>
    <t>T-194</t>
  </si>
  <si>
    <t>Payne, Jenny</t>
  </si>
  <si>
    <t>Thompson, Lori</t>
  </si>
  <si>
    <t>Bowersox, Art</t>
  </si>
  <si>
    <t>Tracy, Maggie</t>
  </si>
  <si>
    <t>T-191</t>
  </si>
  <si>
    <t>Knaple, Kent</t>
  </si>
  <si>
    <t>Perkins, Myrna</t>
  </si>
  <si>
    <t>P-108A</t>
  </si>
  <si>
    <t>Brauer, Kara</t>
  </si>
  <si>
    <t>U-209</t>
  </si>
  <si>
    <t>Peter, Sue Ann</t>
  </si>
  <si>
    <t>U-215</t>
  </si>
  <si>
    <t>T-109</t>
  </si>
  <si>
    <t>L-131</t>
  </si>
  <si>
    <t>Vsetecka, Jessica</t>
  </si>
  <si>
    <t>T-155</t>
  </si>
  <si>
    <t>C-122</t>
  </si>
  <si>
    <t>L-135</t>
  </si>
  <si>
    <t>Furrow, Renetta</t>
  </si>
  <si>
    <t>T-137</t>
  </si>
  <si>
    <t>Gale, Cristi</t>
  </si>
  <si>
    <t>Kottas, Kathy</t>
  </si>
  <si>
    <t>Brown, Walter</t>
  </si>
  <si>
    <t>RSVP</t>
  </si>
  <si>
    <t>Kruse, Ray</t>
  </si>
  <si>
    <t>L-112</t>
  </si>
  <si>
    <t>Bundy, Eric</t>
  </si>
  <si>
    <t>Kujath, Abby</t>
  </si>
  <si>
    <t>Ravitskiy, Oleg</t>
  </si>
  <si>
    <t>S-131</t>
  </si>
  <si>
    <t>Kultgen, Dani</t>
  </si>
  <si>
    <t>S-127</t>
  </si>
  <si>
    <t>White, Latisha</t>
  </si>
  <si>
    <t>Busch, Patrick</t>
  </si>
  <si>
    <t>L-114</t>
  </si>
  <si>
    <t>T-91</t>
  </si>
  <si>
    <t>P-13F</t>
  </si>
  <si>
    <t>C-119</t>
  </si>
  <si>
    <t>L-108</t>
  </si>
  <si>
    <t>Graham, Larissa</t>
  </si>
  <si>
    <t>Lawson, Jill</t>
  </si>
  <si>
    <t>Riegel, Sarah</t>
  </si>
  <si>
    <t>Cape, Donna</t>
  </si>
  <si>
    <t>Wooster, Robert</t>
  </si>
  <si>
    <t>P-110A</t>
  </si>
  <si>
    <t>Little, Karly</t>
  </si>
  <si>
    <t>T-130</t>
  </si>
  <si>
    <t>Worley, Brenda</t>
  </si>
  <si>
    <t>Cates, Charlotte</t>
  </si>
  <si>
    <t>Wornkey, Jenna</t>
  </si>
  <si>
    <t>Hall, Kelsey</t>
  </si>
  <si>
    <t>P-18</t>
  </si>
  <si>
    <t>Rolfs, Trevor</t>
  </si>
  <si>
    <t>P-12A</t>
  </si>
  <si>
    <t>Yager, Brian</t>
  </si>
  <si>
    <t>Chambers, Megan</t>
  </si>
  <si>
    <t>Rose, Curtis</t>
  </si>
  <si>
    <t>L-115</t>
  </si>
  <si>
    <t>Clark, Alan</t>
  </si>
  <si>
    <t>P-02</t>
  </si>
  <si>
    <t>Harrington, Jo</t>
  </si>
  <si>
    <t>C-118</t>
  </si>
  <si>
    <t>Maddy, Angie</t>
  </si>
  <si>
    <t>L-137</t>
  </si>
  <si>
    <t>Clemons, Julia</t>
  </si>
  <si>
    <t>Harris, Maggie</t>
  </si>
  <si>
    <t>Schenek, Dave</t>
  </si>
  <si>
    <t>Hathaway, Joseph</t>
  </si>
  <si>
    <t>Martin, Vic</t>
  </si>
  <si>
    <t>T-190</t>
  </si>
  <si>
    <t>Schiffelbein, Megan</t>
  </si>
  <si>
    <t>S &amp; R</t>
  </si>
  <si>
    <t>Schmidt, Shelli</t>
  </si>
  <si>
    <t>Maser, Jakki</t>
  </si>
  <si>
    <t>L-139</t>
  </si>
  <si>
    <t>Connell, Kristan</t>
  </si>
  <si>
    <t>A-120</t>
  </si>
  <si>
    <t>Mather, Claudia</t>
  </si>
  <si>
    <t>Schneider, Amye</t>
  </si>
  <si>
    <t>A-122</t>
  </si>
  <si>
    <t>Helvie, Heather</t>
  </si>
  <si>
    <t>Cooper, Tana</t>
  </si>
  <si>
    <t>Henderson, James</t>
  </si>
  <si>
    <t>McBride, Brett</t>
  </si>
  <si>
    <t>Schnoebelen, Amanda</t>
  </si>
  <si>
    <t>Cowles, Emily</t>
  </si>
  <si>
    <t>Henning, Pamela</t>
  </si>
  <si>
    <t>S-147</t>
  </si>
  <si>
    <t>Extension 100-199…….…….786-1(EXT)</t>
  </si>
  <si>
    <t>McCormick, Donna</t>
  </si>
  <si>
    <t>T-81</t>
  </si>
  <si>
    <t>Extension 200-399………….792-9(EXT)</t>
  </si>
  <si>
    <t>Crowther, Lori</t>
  </si>
  <si>
    <t>P-109A</t>
  </si>
  <si>
    <t>Hensiek, Sarah</t>
  </si>
  <si>
    <t>Mebane, Terri</t>
  </si>
  <si>
    <t>Extension 400-599………….786-7(EXT)</t>
  </si>
  <si>
    <t>Hernandez, Baudilio</t>
  </si>
  <si>
    <t>Seitz, Luke</t>
  </si>
  <si>
    <t>785-472-6311</t>
  </si>
  <si>
    <t>Ellsworth</t>
  </si>
  <si>
    <t>Hernandez, Orlando</t>
  </si>
  <si>
    <t>Cunningham, Shelby</t>
  </si>
  <si>
    <t>Shane, Mary</t>
  </si>
  <si>
    <t>Dannebohm, Jon</t>
  </si>
  <si>
    <t>Hill, Latoya</t>
  </si>
  <si>
    <t>Miller, Lee</t>
  </si>
  <si>
    <t>Davis, Mike</t>
  </si>
  <si>
    <t>Hoffman, Jenna</t>
  </si>
  <si>
    <t>P-115B</t>
  </si>
  <si>
    <t>Miller, Wendy</t>
  </si>
  <si>
    <t>Simmons, Elaine</t>
  </si>
  <si>
    <t>S-143</t>
  </si>
  <si>
    <t>Hogg, Linn</t>
  </si>
  <si>
    <t>Mills, Jeff</t>
  </si>
  <si>
    <t>Skelton, Renae</t>
  </si>
  <si>
    <t>T-80</t>
  </si>
  <si>
    <t>Holmes, Lindsay</t>
  </si>
  <si>
    <t>Smith, Dee Ann</t>
  </si>
  <si>
    <t>Telephone Service</t>
  </si>
  <si>
    <t>Toll Free Numbers</t>
  </si>
  <si>
    <t>Admissions/Marketing</t>
  </si>
  <si>
    <t>Athletics</t>
  </si>
  <si>
    <t>Business Tec h/Comm Ed</t>
  </si>
  <si>
    <t>Disability Services</t>
  </si>
  <si>
    <t>Edukan</t>
  </si>
  <si>
    <t>EMS Dept</t>
  </si>
  <si>
    <t>Financial Aid</t>
  </si>
  <si>
    <t>Fort Riley Campus</t>
  </si>
  <si>
    <t>Fort Leavenworth Campus</t>
  </si>
  <si>
    <t>Great Bend Campus</t>
  </si>
  <si>
    <t>Healthcare &amp; Public Safety</t>
  </si>
  <si>
    <t>Grandview Plaza</t>
  </si>
  <si>
    <t>Library</t>
  </si>
  <si>
    <t>Nursing</t>
  </si>
  <si>
    <t>Student Development</t>
  </si>
  <si>
    <t>Workfit</t>
  </si>
  <si>
    <t>Workforce Training/Comm Ed</t>
  </si>
  <si>
    <t>Workforce Training/Ed Devel</t>
  </si>
  <si>
    <t>Department Extensions</t>
  </si>
  <si>
    <t>Ellucian</t>
  </si>
  <si>
    <t>ABE/GED/ESL</t>
  </si>
  <si>
    <t>Advisors</t>
  </si>
  <si>
    <t>Agriculture</t>
  </si>
  <si>
    <t>Alumni Affairs</t>
  </si>
  <si>
    <t>Art Gallery</t>
  </si>
  <si>
    <t>Art Lab-Ceramics</t>
  </si>
  <si>
    <t>Art Lab-Painting &amp; Photo</t>
  </si>
  <si>
    <t>Assessment/Testing</t>
  </si>
  <si>
    <t>240/363/344</t>
  </si>
  <si>
    <t>Athletic Office</t>
  </si>
  <si>
    <t>Athletic Practice Facility</t>
  </si>
  <si>
    <t>Athletic Trainer</t>
  </si>
  <si>
    <t>Audio Visual Dept</t>
  </si>
  <si>
    <t>Auto Tech Lab</t>
  </si>
  <si>
    <t>Boiler Room</t>
  </si>
  <si>
    <t>Bookstore</t>
  </si>
  <si>
    <t>Business Office</t>
  </si>
  <si>
    <t>Cafeteria</t>
  </si>
  <si>
    <t>224/259</t>
  </si>
  <si>
    <t>Campus Safety</t>
  </si>
  <si>
    <t>Center for Adult Ed</t>
  </si>
  <si>
    <t>793-5794</t>
  </si>
  <si>
    <t>Chemistry</t>
  </si>
  <si>
    <t>Child Development Center</t>
  </si>
  <si>
    <t>360/131</t>
  </si>
  <si>
    <t>Classroom-North</t>
  </si>
  <si>
    <t>Communications</t>
  </si>
  <si>
    <t>Computer Help Desk</t>
  </si>
  <si>
    <t>Computer Lab C-Bldg</t>
  </si>
  <si>
    <t>Concession Stand</t>
  </si>
  <si>
    <t>Counseling</t>
  </si>
  <si>
    <t>240/295</t>
  </si>
  <si>
    <t>Criminal Justice</t>
  </si>
  <si>
    <t>Edukan Tech Support</t>
  </si>
  <si>
    <t>EMS Great Bend</t>
  </si>
  <si>
    <t>English</t>
  </si>
  <si>
    <t>Enrollment Services</t>
  </si>
  <si>
    <t>EOC</t>
  </si>
  <si>
    <t>F-30 Conference Phone</t>
  </si>
  <si>
    <t>F-30 Kitchen</t>
  </si>
  <si>
    <t>Fine Arts Office</t>
  </si>
  <si>
    <t>Fine Arts Projection Booth</t>
  </si>
  <si>
    <t>Fine Arts Stage</t>
  </si>
  <si>
    <t>Fort Leavenworth</t>
  </si>
  <si>
    <t>Grant Development Office</t>
  </si>
  <si>
    <t>Art Lab-Graphics</t>
  </si>
  <si>
    <t>Human Resources</t>
  </si>
  <si>
    <t>Humanities</t>
  </si>
  <si>
    <t>Interrobang</t>
  </si>
  <si>
    <t>Math</t>
  </si>
  <si>
    <t>Medical Assist Lab</t>
  </si>
  <si>
    <t>Medical Lab Tech</t>
  </si>
  <si>
    <t>Midwest Bldg Classroom 104</t>
  </si>
  <si>
    <t>Music Department</t>
  </si>
  <si>
    <t>Nurse</t>
  </si>
  <si>
    <t>Nursing Dept</t>
  </si>
  <si>
    <t>Nurse Aid/Med. Aid</t>
  </si>
  <si>
    <t>Nursing Classroom T97/T140</t>
  </si>
  <si>
    <t>448/124</t>
  </si>
  <si>
    <t>Nursing Lab T98/T99</t>
  </si>
  <si>
    <t>478/479</t>
  </si>
  <si>
    <t xml:space="preserve">Office Education </t>
  </si>
  <si>
    <t>Outreach Division</t>
  </si>
  <si>
    <t>Physical Plant</t>
  </si>
  <si>
    <t>Physical Plant Shop</t>
  </si>
  <si>
    <t>Physics</t>
  </si>
  <si>
    <t>Piano Lab</t>
  </si>
  <si>
    <t>Planetarium</t>
  </si>
  <si>
    <t>President's Office</t>
  </si>
  <si>
    <t>Print Shop</t>
  </si>
  <si>
    <t>Reading/Devel Studies</t>
  </si>
  <si>
    <t>Rifle Range</t>
  </si>
  <si>
    <t>792-1614</t>
  </si>
  <si>
    <t>Science and Math- North</t>
  </si>
  <si>
    <t>Science and Math- South</t>
  </si>
  <si>
    <t>Seminars</t>
  </si>
  <si>
    <t>Seminar Room Kitchen F-30</t>
  </si>
  <si>
    <t>Shipping and Receiving</t>
  </si>
  <si>
    <t>Social Science</t>
  </si>
  <si>
    <t>Student Ambassadors</t>
  </si>
  <si>
    <t>Student Employment</t>
  </si>
  <si>
    <t>Student Health</t>
  </si>
  <si>
    <t>Student Job Placement</t>
  </si>
  <si>
    <t>344/349</t>
  </si>
  <si>
    <t>Student Success</t>
  </si>
  <si>
    <t>Student Support Services</t>
  </si>
  <si>
    <t>240/322</t>
  </si>
  <si>
    <t>Swimming Pool</t>
  </si>
  <si>
    <t>Technical Building</t>
  </si>
  <si>
    <t>Telephone Problems/Service</t>
  </si>
  <si>
    <t>Theater Ticket Booth</t>
  </si>
  <si>
    <t>Transcripts</t>
  </si>
  <si>
    <t>Travel Requests</t>
  </si>
  <si>
    <t>Tutoring Services</t>
  </si>
  <si>
    <t>Upward Bound</t>
  </si>
  <si>
    <t>240/172</t>
  </si>
  <si>
    <t>Video Course Office</t>
  </si>
  <si>
    <t>Veteran's Affairs</t>
  </si>
  <si>
    <t>855-509-3369</t>
  </si>
  <si>
    <t>Work Fit Program (Ext. 575)</t>
  </si>
  <si>
    <t>Off Campus Sites</t>
  </si>
  <si>
    <t>Camp Aldrich (Ext. 458)</t>
  </si>
  <si>
    <t>Center for Adult Ed. (Ext. 560)</t>
  </si>
  <si>
    <t>Central Kansas EOC (Ext. 550)</t>
  </si>
  <si>
    <t>Fort Riley Programs Office (Ext. 701)</t>
  </si>
  <si>
    <t>Fort Riley Troop School (SD 6816)</t>
  </si>
  <si>
    <t>Fort Riley Tutor Center (SD 6819)</t>
  </si>
  <si>
    <t>Juction City EOC (SD 6818)</t>
  </si>
  <si>
    <t>Grandview Plaza (Ext 740)</t>
  </si>
  <si>
    <t>RSVP (Ext. 555)</t>
  </si>
  <si>
    <t>Fax Machines</t>
  </si>
  <si>
    <t>Center for Adult Education</t>
  </si>
  <si>
    <t>Childcare</t>
  </si>
  <si>
    <t>Classroom Building</t>
  </si>
  <si>
    <t>Community Education</t>
  </si>
  <si>
    <t>EOC- Great Bend</t>
  </si>
  <si>
    <t>Fine Arts</t>
  </si>
  <si>
    <t>Fort Riley</t>
  </si>
  <si>
    <t>Foundation</t>
  </si>
  <si>
    <t>Instructional</t>
  </si>
  <si>
    <t>EOC- Junction City</t>
  </si>
  <si>
    <t>Kansas State University</t>
  </si>
  <si>
    <t>Kirkman Office</t>
  </si>
  <si>
    <t>Math and Science Building</t>
  </si>
  <si>
    <t>Facilities Management</t>
  </si>
  <si>
    <t>Student Services</t>
  </si>
  <si>
    <t>Technical Education</t>
  </si>
  <si>
    <t>Cell Phones</t>
  </si>
  <si>
    <t>Security</t>
  </si>
  <si>
    <t>Accessing Voicemail</t>
  </si>
  <si>
    <t>Off Campus</t>
  </si>
  <si>
    <t>Long Distance</t>
  </si>
  <si>
    <t>Emergency</t>
  </si>
  <si>
    <t>S-140</t>
  </si>
  <si>
    <t>Panning, Heather</t>
  </si>
  <si>
    <t>P-131</t>
  </si>
  <si>
    <t>DeWerff, Kaitlin</t>
  </si>
  <si>
    <t>Brown, Cheryl</t>
  </si>
  <si>
    <t>Teal, Kurtis</t>
  </si>
  <si>
    <t>D-111</t>
  </si>
  <si>
    <t>Marston, Tanner</t>
  </si>
  <si>
    <t>Morgan, Angelina</t>
  </si>
  <si>
    <t>Beckstrom, Barbara</t>
  </si>
  <si>
    <t>P-13E</t>
  </si>
  <si>
    <t>Clubhouse</t>
  </si>
  <si>
    <t>Brack, Brenda Jo</t>
  </si>
  <si>
    <t>Thacker, Kathy</t>
  </si>
  <si>
    <t>Heier, Deanna</t>
  </si>
  <si>
    <t>Metcalf, Courtney</t>
  </si>
  <si>
    <t>Doyle, Mary</t>
  </si>
  <si>
    <t>A-115A</t>
  </si>
  <si>
    <t>Baker, Chris</t>
  </si>
  <si>
    <t>FLW</t>
  </si>
  <si>
    <t>Bielek, Danika</t>
  </si>
  <si>
    <t>Konda, Kurt</t>
  </si>
  <si>
    <t>Solie, John</t>
  </si>
  <si>
    <t>F-129A</t>
  </si>
  <si>
    <t>Rutherford, Michelle</t>
  </si>
  <si>
    <t>U-124</t>
  </si>
  <si>
    <t>Ellison, Anita</t>
  </si>
  <si>
    <t>D-201</t>
  </si>
  <si>
    <t>Updated</t>
  </si>
  <si>
    <t>McDonald, Scott</t>
  </si>
  <si>
    <t>Boltman, Dennis</t>
  </si>
  <si>
    <t>Copp, Sheven</t>
  </si>
  <si>
    <t>Vanderlinde, Chris</t>
  </si>
  <si>
    <t>Brown, Dave</t>
  </si>
  <si>
    <t xml:space="preserve"> </t>
  </si>
  <si>
    <t>Williams, Kurt</t>
  </si>
  <si>
    <t>Cook, Brooke</t>
  </si>
  <si>
    <t>Perry, Mike</t>
  </si>
  <si>
    <t>P-108</t>
  </si>
  <si>
    <t>Strickland, Tina</t>
  </si>
  <si>
    <t>F-135</t>
  </si>
  <si>
    <t>C-120</t>
  </si>
  <si>
    <t>C-124</t>
  </si>
  <si>
    <t>S-125</t>
  </si>
  <si>
    <t>Morgan, Paige</t>
  </si>
  <si>
    <t>Smith Brandon</t>
  </si>
  <si>
    <t>Elliott, Chris</t>
  </si>
  <si>
    <t>Jacobson, Phillip</t>
  </si>
  <si>
    <t>Larson, Sasha</t>
  </si>
  <si>
    <t>Vinduska, Joseph</t>
  </si>
  <si>
    <t>Hatfield, Jamie</t>
  </si>
  <si>
    <t>Gunther, Karen</t>
  </si>
  <si>
    <t>S-129</t>
  </si>
  <si>
    <t>Robinson, Cherish</t>
  </si>
  <si>
    <t>C-115</t>
  </si>
  <si>
    <t>Blevins, James</t>
  </si>
  <si>
    <t>Amerine, Patti</t>
  </si>
  <si>
    <t>Owen, Gina</t>
  </si>
  <si>
    <t>Steinert, Leann</t>
  </si>
  <si>
    <t>Jenkins, Andrea</t>
  </si>
  <si>
    <t>620-796-4877</t>
  </si>
  <si>
    <t>620-796-4849</t>
  </si>
  <si>
    <t>620-796-4885</t>
  </si>
  <si>
    <t>620-796-4897</t>
  </si>
  <si>
    <t>620-796-4888</t>
  </si>
  <si>
    <t>620-796-4894</t>
  </si>
  <si>
    <t>620-796-4868</t>
  </si>
  <si>
    <t>620-796-4895</t>
  </si>
  <si>
    <t>620-796-4891</t>
  </si>
  <si>
    <t>620-796-4856</t>
  </si>
  <si>
    <t>620-796-4870</t>
  </si>
  <si>
    <t>620-796-4898</t>
  </si>
  <si>
    <t>620-796-4861</t>
  </si>
  <si>
    <t>620-796-4881</t>
  </si>
  <si>
    <t>620-796-4880</t>
  </si>
  <si>
    <t>620-796-4850</t>
  </si>
  <si>
    <t>620-796-4890</t>
  </si>
  <si>
    <t>U-208</t>
  </si>
  <si>
    <t>U-207</t>
  </si>
  <si>
    <t>F-134</t>
  </si>
  <si>
    <t>T-143</t>
  </si>
  <si>
    <t>T-88</t>
  </si>
  <si>
    <t>F-02</t>
  </si>
  <si>
    <t>Thompson, Andrea</t>
  </si>
  <si>
    <t>DuBose,Carson</t>
  </si>
  <si>
    <t>Kratzer, Rebecca</t>
  </si>
  <si>
    <t>Wagner, Connie</t>
  </si>
  <si>
    <t>KlineMartin, Samuel</t>
  </si>
  <si>
    <t>Smith, Cathy</t>
  </si>
  <si>
    <t>T-131</t>
  </si>
  <si>
    <t>Meyer, Kendall</t>
  </si>
  <si>
    <t>620-796-4874</t>
  </si>
  <si>
    <t>Barr, Nicole</t>
  </si>
  <si>
    <t>Bingaman, Sasha</t>
  </si>
  <si>
    <t>Jackson, James</t>
  </si>
  <si>
    <t>Amerine, Lisa</t>
  </si>
  <si>
    <t>Enstrom, Carla</t>
  </si>
  <si>
    <t>Feist, Melissa</t>
  </si>
  <si>
    <t>D-204</t>
  </si>
  <si>
    <t>L-138</t>
  </si>
  <si>
    <t>A-124</t>
  </si>
  <si>
    <t>Wheeler, Amy</t>
  </si>
  <si>
    <t>Zink, Lora</t>
  </si>
  <si>
    <t>Palacios,Jose</t>
  </si>
  <si>
    <t>Bailey, Paulia</t>
  </si>
  <si>
    <t>Neifert, Kimberly</t>
  </si>
  <si>
    <t xml:space="preserve">McReynolds, Mollie </t>
  </si>
  <si>
    <t>Foley, Eric</t>
  </si>
  <si>
    <t>Lindstrom, Jason</t>
  </si>
  <si>
    <t>F-132</t>
  </si>
  <si>
    <t>Smith, Eric</t>
  </si>
  <si>
    <t>Brown, Justin</t>
  </si>
  <si>
    <t>C-121</t>
  </si>
  <si>
    <t>T-179</t>
  </si>
  <si>
    <t>Mazouch, Matt</t>
  </si>
  <si>
    <t>T-180</t>
  </si>
  <si>
    <t>Helvie, Andrew</t>
  </si>
  <si>
    <t>620-792-9217</t>
  </si>
  <si>
    <t>Coombs, Jeremy</t>
  </si>
  <si>
    <t>Direct dial number to off-campus callers.</t>
  </si>
  <si>
    <t>Holguin, Dianna</t>
  </si>
  <si>
    <t>Dixon, Emmanuel</t>
  </si>
  <si>
    <t xml:space="preserve">Ivey, Darren </t>
  </si>
  <si>
    <t>Scott, Kelley</t>
  </si>
  <si>
    <t>L-136</t>
  </si>
  <si>
    <t>Nicolet, Cecelia</t>
  </si>
  <si>
    <t>Bogner, Lindsey</t>
  </si>
  <si>
    <t>P-128A</t>
  </si>
  <si>
    <t>Fiala, Katherine</t>
  </si>
  <si>
    <t>Bauer, Jennifer</t>
  </si>
  <si>
    <t>U-206</t>
  </si>
  <si>
    <t>Miller, Jennifer</t>
  </si>
  <si>
    <t>Bliven, Alyssa</t>
  </si>
  <si>
    <t>Simmons, Rafael</t>
  </si>
  <si>
    <t>P-13B</t>
  </si>
  <si>
    <t>Residence Life Office</t>
  </si>
  <si>
    <t>Student Life</t>
  </si>
  <si>
    <t>Student &amp; Residence Life Assistant</t>
  </si>
  <si>
    <t>Jenni Bauer</t>
  </si>
  <si>
    <t>Jim Blevins</t>
  </si>
  <si>
    <t>Hooser, Colvin</t>
  </si>
  <si>
    <t>Dannebohm, Erin</t>
  </si>
  <si>
    <t>Pratt</t>
  </si>
  <si>
    <t>Avila, Raul</t>
  </si>
  <si>
    <t>F-156</t>
  </si>
  <si>
    <t>Casey, Madalyne</t>
  </si>
  <si>
    <t>Streit, Jacob</t>
  </si>
  <si>
    <t>T-172</t>
  </si>
  <si>
    <t>Huslig, Christy</t>
  </si>
  <si>
    <t>Peterson, Julie</t>
  </si>
  <si>
    <t>Minneman, Jamie</t>
  </si>
  <si>
    <t>F-08</t>
  </si>
  <si>
    <t>C-137</t>
  </si>
  <si>
    <t>Smither, Sheila</t>
  </si>
  <si>
    <t>Williams, Daniel</t>
  </si>
  <si>
    <t>F-139</t>
  </si>
  <si>
    <t>Martinz, Sara</t>
  </si>
  <si>
    <t>Fitzgerald, Sayde</t>
  </si>
  <si>
    <t>A-116A</t>
  </si>
  <si>
    <t>Residence Life On-Call Staff</t>
  </si>
  <si>
    <t>620-796-4855</t>
  </si>
  <si>
    <t>Dixon, Eugene</t>
  </si>
  <si>
    <t>U-127</t>
  </si>
  <si>
    <t>Snell, Rick</t>
  </si>
  <si>
    <t>Staab, Amanda</t>
  </si>
  <si>
    <t>C-132</t>
  </si>
  <si>
    <t>Frank, Keith</t>
  </si>
  <si>
    <t>Schiffelbein, Tyler</t>
  </si>
  <si>
    <t>Weber, Aaron</t>
  </si>
  <si>
    <t>C-134</t>
  </si>
  <si>
    <t>Feist, Kelsey</t>
  </si>
  <si>
    <t>Liebl, Courtney</t>
  </si>
  <si>
    <t>C-135</t>
  </si>
  <si>
    <t>Boyd, Sabrina</t>
  </si>
  <si>
    <t>P-113</t>
  </si>
  <si>
    <t>Marshall, Logan</t>
  </si>
  <si>
    <t>P-123A</t>
  </si>
  <si>
    <t>Freeman, Michelle</t>
  </si>
  <si>
    <t>P-122A</t>
  </si>
  <si>
    <t>Besecker, Megan</t>
  </si>
  <si>
    <t>P-13A</t>
  </si>
  <si>
    <t>Wheeler, Dustin</t>
  </si>
  <si>
    <t>Lofland, Nicole</t>
  </si>
  <si>
    <t>Pfortmiller, Jennifer</t>
  </si>
  <si>
    <t>S-106</t>
  </si>
  <si>
    <t>Broeckelman, Nathan</t>
  </si>
  <si>
    <t>Unit 9</t>
  </si>
  <si>
    <t>T-195</t>
  </si>
  <si>
    <t>T-153</t>
  </si>
  <si>
    <t>A-115B</t>
  </si>
  <si>
    <t>P-13G</t>
  </si>
  <si>
    <t>P-13H</t>
  </si>
  <si>
    <t>P-118A</t>
  </si>
  <si>
    <t>P-116B</t>
  </si>
  <si>
    <t>C-116</t>
  </si>
  <si>
    <t>Lab Kits</t>
  </si>
  <si>
    <t>McKennon, Heidi</t>
  </si>
  <si>
    <t>Meyer, Jeff</t>
  </si>
  <si>
    <t>A-114A</t>
  </si>
  <si>
    <t>Food Pantry</t>
  </si>
  <si>
    <t>On Campus</t>
  </si>
  <si>
    <t>S-134</t>
  </si>
  <si>
    <t>620-796-4851</t>
  </si>
  <si>
    <t>Jenkins-Moss, Erika</t>
  </si>
  <si>
    <t>620-796-4893</t>
  </si>
  <si>
    <t>620-796-7701</t>
  </si>
  <si>
    <t>620-796-7713</t>
  </si>
  <si>
    <t>620-796-7740</t>
  </si>
  <si>
    <t>620-796-7742</t>
  </si>
  <si>
    <t>620-796-7745</t>
  </si>
  <si>
    <t>Page, Carley</t>
  </si>
  <si>
    <t>620-796-4887</t>
  </si>
  <si>
    <t>Libal, Jeanette</t>
  </si>
  <si>
    <t>Yellowwolf, Tana</t>
  </si>
  <si>
    <t>Larmer, Nicholas</t>
  </si>
  <si>
    <t>T-142</t>
  </si>
  <si>
    <t>Harvell, Juna Brice</t>
  </si>
  <si>
    <t>P-121A</t>
  </si>
  <si>
    <t>T-82</t>
  </si>
  <si>
    <t>F-133</t>
  </si>
  <si>
    <t>Ratliff, Koltyn</t>
  </si>
  <si>
    <t>White, Mariah</t>
  </si>
  <si>
    <t>U-102</t>
  </si>
  <si>
    <t>Downing, Austin</t>
  </si>
  <si>
    <t>Kassongo, Annie</t>
  </si>
  <si>
    <t>U-210</t>
  </si>
  <si>
    <t>F-164</t>
  </si>
  <si>
    <t>Franklin, Skylar</t>
  </si>
  <si>
    <t>Smyth, Reagan</t>
  </si>
  <si>
    <t>Bernatis, Jennifer</t>
  </si>
  <si>
    <t>S-130</t>
  </si>
  <si>
    <t>Pierce, Haley</t>
  </si>
  <si>
    <t>Rivas, Christian</t>
  </si>
  <si>
    <t>P-18A</t>
  </si>
  <si>
    <t>*15</t>
  </si>
  <si>
    <t>F-138</t>
  </si>
  <si>
    <t>Gonzalez, Aleia</t>
  </si>
  <si>
    <t>F-3</t>
  </si>
  <si>
    <t>Simmons, Sarah</t>
  </si>
  <si>
    <t>T-192</t>
  </si>
  <si>
    <t>T-196</t>
  </si>
  <si>
    <t>Freeman, Mark</t>
  </si>
  <si>
    <t>F-137</t>
  </si>
  <si>
    <t>T-79</t>
  </si>
  <si>
    <t>McKiearnan, Timothy</t>
  </si>
  <si>
    <t>341/133</t>
  </si>
  <si>
    <t>Downtown</t>
  </si>
  <si>
    <t>Steinert, Jennifer</t>
  </si>
  <si>
    <t>T-100</t>
  </si>
  <si>
    <t>Fulton, Joshua</t>
  </si>
  <si>
    <t>Bolding, Grady</t>
  </si>
  <si>
    <t>Reichert, Mary</t>
  </si>
  <si>
    <t>Schridde, Mary</t>
  </si>
  <si>
    <t>T-133</t>
  </si>
  <si>
    <t>620-625-7728</t>
  </si>
  <si>
    <t>Larned</t>
  </si>
  <si>
    <t>L-130A</t>
  </si>
  <si>
    <t>Hartzell, Andrew</t>
  </si>
  <si>
    <t>Higbee, Logan</t>
  </si>
  <si>
    <t>620-796-7758</t>
  </si>
  <si>
    <t>Prilling, Shawna</t>
  </si>
  <si>
    <t>P-119</t>
  </si>
  <si>
    <t>Ball, Dayna</t>
  </si>
  <si>
    <t>Blanton, Christina</t>
  </si>
  <si>
    <t>T-181</t>
  </si>
  <si>
    <t>F-181</t>
  </si>
  <si>
    <t>620-796-4852</t>
  </si>
  <si>
    <t>Howard, Kyla</t>
  </si>
  <si>
    <t>Thompson, Dustin</t>
  </si>
  <si>
    <t>T-188</t>
  </si>
  <si>
    <t>620-796-4853</t>
  </si>
  <si>
    <t>Winkler, Joshua</t>
  </si>
  <si>
    <t>T-126</t>
  </si>
  <si>
    <t>Christiansen, Jennifer</t>
  </si>
  <si>
    <t>L-113</t>
  </si>
  <si>
    <t>McDaniel, Samantha</t>
  </si>
  <si>
    <t>Hagerman, Kendra</t>
  </si>
  <si>
    <t>Dietz, Carla</t>
  </si>
  <si>
    <t>T-89</t>
  </si>
  <si>
    <t>Ravenstein, Monica</t>
  </si>
  <si>
    <t>D-114</t>
  </si>
  <si>
    <t>Deist, Kelsey</t>
  </si>
  <si>
    <t>Otto, Alicia</t>
  </si>
  <si>
    <t>Maneth, Sarah</t>
  </si>
  <si>
    <t>Tusten, Jennifer</t>
  </si>
  <si>
    <t>T-92</t>
  </si>
  <si>
    <t>Hekele, Traci</t>
  </si>
  <si>
    <t>Case, Chris</t>
  </si>
  <si>
    <t>T-85</t>
  </si>
  <si>
    <t>Roointan, Mahsa</t>
  </si>
  <si>
    <t>U-105</t>
  </si>
  <si>
    <t>Demel, Hanna</t>
  </si>
  <si>
    <t>Williams, Marcia</t>
  </si>
  <si>
    <t>C-125</t>
  </si>
  <si>
    <t>Williams, Denise</t>
  </si>
  <si>
    <t>F-136</t>
  </si>
  <si>
    <t>Garstecki, Marcus</t>
  </si>
  <si>
    <t>Sill, Kaitlin</t>
  </si>
  <si>
    <t>T-101</t>
  </si>
  <si>
    <t>Bonnell, Kelly Ann</t>
  </si>
  <si>
    <t>Kippes, Kelcie</t>
  </si>
  <si>
    <t>Galloway, Shawn</t>
  </si>
  <si>
    <t>T179</t>
  </si>
  <si>
    <t>Guerra, Brenda</t>
  </si>
  <si>
    <t>Dyke, Kaitlynn</t>
  </si>
  <si>
    <t>G-24 GVP</t>
  </si>
  <si>
    <t>Knaple, Judith</t>
  </si>
  <si>
    <t>T-116</t>
  </si>
  <si>
    <t>Munhoz, Lucca</t>
  </si>
  <si>
    <t>S-126</t>
  </si>
  <si>
    <t>Robinson, Sondra</t>
  </si>
  <si>
    <t>Jamieson, Rebecca</t>
  </si>
  <si>
    <t>620-796-7702</t>
  </si>
  <si>
    <t>Boswell, Yuchen</t>
  </si>
  <si>
    <t>T-134</t>
  </si>
  <si>
    <t>Murphy, Brooke</t>
  </si>
  <si>
    <t>F-142</t>
  </si>
  <si>
    <t>Colglazier, Mark</t>
  </si>
  <si>
    <t>T-90</t>
  </si>
  <si>
    <t>De Oliveira, Murilo</t>
  </si>
  <si>
    <t>Holmes, Jay</t>
  </si>
  <si>
    <t>Jonelle Niles</t>
  </si>
  <si>
    <t>A-115</t>
  </si>
  <si>
    <t>Jones-Sterling, Dyshonique</t>
  </si>
  <si>
    <t>Harrison, Brandee</t>
  </si>
  <si>
    <t>Burnett, Lyndsay</t>
  </si>
  <si>
    <t>A Lobby</t>
  </si>
  <si>
    <t>620-792-9304</t>
  </si>
  <si>
    <t>C-133</t>
  </si>
  <si>
    <t>C-136</t>
  </si>
  <si>
    <t>C-138</t>
  </si>
  <si>
    <t>C-140</t>
  </si>
  <si>
    <t>C-129</t>
  </si>
  <si>
    <t>C-104</t>
  </si>
  <si>
    <t>A-127</t>
  </si>
  <si>
    <t>A-126</t>
  </si>
  <si>
    <t>A-128</t>
  </si>
  <si>
    <t>A-130</t>
  </si>
  <si>
    <t>A-106</t>
  </si>
  <si>
    <t>Keener, Kylynn</t>
  </si>
  <si>
    <t>Roberson, Olivia</t>
  </si>
  <si>
    <t>620-796-7715</t>
  </si>
  <si>
    <t>FR-B211</t>
  </si>
  <si>
    <t>Gaudian, Miranda</t>
  </si>
  <si>
    <t>Noer, Michael</t>
  </si>
  <si>
    <t>Andersen, Scott</t>
  </si>
  <si>
    <t>620-786-7483</t>
  </si>
  <si>
    <t>A-128A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</si>
</sst>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0\-0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/>
    <xf numFmtId="0" fontId="2" fillId="0" borderId="6" xfId="0" applyFont="1" applyBorder="1" applyAlignment="1">
      <alignment horizontal="right"/>
    </xf>
    <xf numFmtId="0" fontId="1" fillId="0" borderId="4" xfId="0" applyFont="1" applyBorder="1"/>
    <xf numFmtId="0" fontId="2" fillId="0" borderId="5" xfId="0" applyFont="1" applyBorder="1" applyAlignment="1">
      <alignment horizontal="right"/>
    </xf>
    <xf numFmtId="0" fontId="3" fillId="0" borderId="4" xfId="0" applyFont="1" applyBorder="1"/>
    <xf numFmtId="164" fontId="2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1" fontId="2" fillId="0" borderId="13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5" fillId="0" borderId="13" xfId="0" applyFont="1" applyBorder="1" applyAlignment="1">
      <alignment horizontal="left"/>
    </xf>
    <xf numFmtId="14" fontId="2" fillId="0" borderId="13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7" xfId="0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4"/>
  <sheetViews>
    <sheetView tabSelected="1" zoomScale="80" zoomScaleNormal="80" zoomScalePageLayoutView="80" workbookViewId="0">
      <selection sqref="A1:T62"/>
    </sheetView>
  </sheetViews>
  <sheetFormatPr defaultColWidth="9.140625" defaultRowHeight="15.75" x14ac:dyDescent="0.25"/>
  <cols>
    <col min="1" max="1" width="24.85546875" style="7" bestFit="1" customWidth="1"/>
    <col min="2" max="2" width="7.28515625" style="27" bestFit="1" customWidth="1"/>
    <col min="3" max="3" width="19.42578125" style="26" customWidth="1"/>
    <col min="4" max="4" width="8.85546875" style="26" bestFit="1" customWidth="1"/>
    <col min="5" max="5" width="26.5703125" style="2" customWidth="1"/>
    <col min="6" max="6" width="5.85546875" style="27" customWidth="1"/>
    <col min="7" max="7" width="18.42578125" style="26" customWidth="1"/>
    <col min="8" max="8" width="13.85546875" style="26" customWidth="1"/>
    <col min="9" max="9" width="28.140625" style="2" bestFit="1" customWidth="1"/>
    <col min="10" max="10" width="5.85546875" style="26" customWidth="1"/>
    <col min="11" max="11" width="18.85546875" style="2" customWidth="1"/>
    <col min="12" max="12" width="14.42578125" style="2" bestFit="1" customWidth="1"/>
    <col min="13" max="13" width="31.28515625" style="2" customWidth="1"/>
    <col min="14" max="14" width="17.5703125" style="26" bestFit="1" customWidth="1"/>
    <col min="15" max="15" width="16.7109375" style="26" customWidth="1"/>
    <col min="16" max="16" width="17" style="26" customWidth="1"/>
    <col min="17" max="17" width="28.85546875" style="2" customWidth="1"/>
    <col min="18" max="18" width="17.5703125" style="26" bestFit="1" customWidth="1"/>
    <col min="19" max="19" width="18.42578125" style="2" customWidth="1"/>
    <col min="20" max="20" width="13.42578125" style="26" customWidth="1"/>
    <col min="21" max="21" width="9.140625" style="10"/>
    <col min="22" max="16384" width="9.140625" style="2"/>
  </cols>
  <sheetData>
    <row r="1" spans="1:21" s="8" customFormat="1" x14ac:dyDescent="0.25">
      <c r="A1" s="29" t="s">
        <v>0</v>
      </c>
      <c r="B1" s="30">
        <v>269</v>
      </c>
      <c r="C1" s="31" t="str">
        <f>IF(B1&lt;200,CONCATENATE("620-786-1",B1),IF(B1&lt;400,CONCATENATE("620-792-9",B1),CONCATENATE("620-786-7",B1)))</f>
        <v>620-792-9269</v>
      </c>
      <c r="D1" s="31" t="s">
        <v>1</v>
      </c>
      <c r="E1" s="31" t="s">
        <v>174</v>
      </c>
      <c r="F1" s="30">
        <v>217</v>
      </c>
      <c r="G1" s="31" t="str">
        <f t="shared" ref="G1" si="0">IF(F1&lt;200,CONCATENATE("620-786-1",F1),IF(F1&lt;400,CONCATENATE("620-792-9",F1),CONCATENATE("620-786-7",F1)))</f>
        <v>620-792-9217</v>
      </c>
      <c r="H1" s="31" t="s">
        <v>17</v>
      </c>
      <c r="I1" s="31" t="s">
        <v>172</v>
      </c>
      <c r="J1" s="30">
        <v>445</v>
      </c>
      <c r="K1" s="31" t="str">
        <f>IF(J1&lt;200,CONCATENATE("620-786-1",J1),IF(J1&lt;400,CONCATENATE("620-792-9",J1),CONCATENATE("620-786-7",J1)))</f>
        <v>620-786-7445</v>
      </c>
      <c r="L1" s="31" t="s">
        <v>14</v>
      </c>
      <c r="N1" s="31"/>
      <c r="O1" s="31"/>
      <c r="P1" s="31"/>
      <c r="Q1" s="8" t="s">
        <v>451</v>
      </c>
      <c r="R1" s="31">
        <v>284</v>
      </c>
      <c r="S1" s="31" t="str">
        <f>IF(R1&lt;200,CONCATENATE("620-786-1",R1),IF(R1&lt;400,CONCATENATE("620-792-9",R1),CONCATENATE("620-786-7",R1)))</f>
        <v>620-792-9284</v>
      </c>
      <c r="T1" s="41" t="s">
        <v>576</v>
      </c>
      <c r="U1" s="33"/>
    </row>
    <row r="2" spans="1:21" x14ac:dyDescent="0.25">
      <c r="A2" s="32" t="s">
        <v>15</v>
      </c>
      <c r="B2" s="27">
        <v>330</v>
      </c>
      <c r="C2" s="26" t="str">
        <f t="shared" ref="C2:C4" si="1">IF(B2 &lt; 200,CONCATENATE("620-786-1",B2),IF(B2&lt;400, CONCATENATE("620-792-9",B2), CONCATENATE("620-786-7",B2)))</f>
        <v>620-792-9330</v>
      </c>
      <c r="D2" s="26" t="s">
        <v>16</v>
      </c>
      <c r="E2" s="26" t="s">
        <v>2</v>
      </c>
      <c r="F2" s="27">
        <v>235</v>
      </c>
      <c r="G2" s="26" t="str">
        <f>IF(F2&lt;200,CONCATENATE("620-786-1",F2),IF(F2&lt;400,CONCATENATE("620-792-9",F2),CONCATENATE("620-786-7",F2)))</f>
        <v>620-792-9235</v>
      </c>
      <c r="H2" s="26" t="s">
        <v>3</v>
      </c>
      <c r="I2" s="26" t="s">
        <v>175</v>
      </c>
      <c r="J2" s="26">
        <v>221</v>
      </c>
      <c r="K2" s="26" t="str">
        <f>IF(J2&lt;200,CONCATENATE("620-786-1",J2),IF(J2&lt;400,CONCATENATE("620-792-9",J2),CONCATENATE("620-786-7",J2)))</f>
        <v>620-792-9221</v>
      </c>
      <c r="L2" s="26" t="s">
        <v>534</v>
      </c>
      <c r="M2" s="2" t="s">
        <v>472</v>
      </c>
      <c r="N2" s="26">
        <v>311</v>
      </c>
      <c r="O2" s="26" t="str">
        <f>IF(N2&lt;200,CONCATENATE("620-786-1",N2),IF(N2&lt;400,CONCATENATE("620-792-9",N2),CONCATENATE("620-786-7",N2)))</f>
        <v>620-792-9311</v>
      </c>
      <c r="P2" s="2" t="s">
        <v>6</v>
      </c>
      <c r="Q2" s="2" t="s">
        <v>494</v>
      </c>
      <c r="R2" s="26">
        <v>715</v>
      </c>
      <c r="S2" s="2" t="s">
        <v>682</v>
      </c>
      <c r="T2" s="42" t="s">
        <v>683</v>
      </c>
      <c r="U2" s="34"/>
    </row>
    <row r="3" spans="1:21" x14ac:dyDescent="0.25">
      <c r="A3" s="7" t="s">
        <v>436</v>
      </c>
      <c r="B3" s="27">
        <v>314</v>
      </c>
      <c r="C3" s="26" t="str">
        <f t="shared" si="1"/>
        <v>620-792-9314</v>
      </c>
      <c r="D3" s="26" t="s">
        <v>6</v>
      </c>
      <c r="E3" s="26" t="s">
        <v>8</v>
      </c>
      <c r="F3" s="27">
        <v>246</v>
      </c>
      <c r="G3" s="26" t="str">
        <f>IF(F3&lt;200,CONCATENATE("620-786-1",F3),IF(F3&lt;400,CONCATENATE("620-792-9",F3),CONCATENATE("620-786-7",F3)))</f>
        <v>620-792-9246</v>
      </c>
      <c r="H3" s="26" t="s">
        <v>670</v>
      </c>
      <c r="I3" s="26" t="s">
        <v>180</v>
      </c>
      <c r="J3" s="26">
        <v>558</v>
      </c>
      <c r="K3" s="26" t="str">
        <f>IF(J3&lt;200,CONCATENATE("620-786-1",J3),IF(J3&lt;400,CONCATENATE("620-792-9",J3),CONCATENATE("620-786-7",J3)))</f>
        <v>620-786-7558</v>
      </c>
      <c r="L3" s="26" t="s">
        <v>90</v>
      </c>
      <c r="M3" s="26" t="s">
        <v>173</v>
      </c>
      <c r="N3" s="26">
        <v>453</v>
      </c>
      <c r="O3" s="26" t="str">
        <f>IF(N3&lt;200,CONCATENATE("620-786-1",N3),IF(N3&lt;400,CONCATENATE("620-792-9",N3),CONCATENATE("620-786-7",N3)))</f>
        <v>620-786-7453</v>
      </c>
      <c r="P3" s="26" t="s">
        <v>419</v>
      </c>
      <c r="Q3" s="2" t="s">
        <v>569</v>
      </c>
      <c r="R3" s="26">
        <v>444</v>
      </c>
      <c r="S3" s="26" t="str">
        <f>IF(R3&lt;200,CONCATENATE("620-786-1",R3),IF(R3&lt;400,CONCATENATE("620-792-9",R3),CONCATENATE("620-786-7",R3)))</f>
        <v>620-786-7444</v>
      </c>
      <c r="T3" s="42" t="s">
        <v>103</v>
      </c>
      <c r="U3" s="34"/>
    </row>
    <row r="4" spans="1:21" x14ac:dyDescent="0.25">
      <c r="A4" s="7" t="s">
        <v>397</v>
      </c>
      <c r="B4" s="27">
        <v>550</v>
      </c>
      <c r="C4" s="26" t="str">
        <f t="shared" si="1"/>
        <v>620-786-7550</v>
      </c>
      <c r="D4" s="26" t="s">
        <v>347</v>
      </c>
      <c r="E4" s="26" t="s">
        <v>622</v>
      </c>
      <c r="F4" s="27">
        <v>286</v>
      </c>
      <c r="G4" s="26" t="str">
        <f>IF(F4&lt;200,CONCATENATE("620-786-1",F4),IF(F4&lt;400,CONCATENATE("620-792-9",F4),CONCATENATE("620-786-7",F4)))</f>
        <v>620-792-9286</v>
      </c>
      <c r="H4" s="26" t="s">
        <v>6</v>
      </c>
      <c r="I4" s="2" t="s">
        <v>461</v>
      </c>
      <c r="J4" s="26">
        <v>264</v>
      </c>
      <c r="K4" s="26" t="str">
        <f>IF(J4&lt;200,CONCATENATE("620-786-1",J4),IF(J4&lt;400,CONCATENATE("620-792-9",J4),CONCATENATE("620-786-7",J4)))</f>
        <v>620-792-9264</v>
      </c>
      <c r="L4" s="2" t="s">
        <v>183</v>
      </c>
      <c r="M4" s="26" t="s">
        <v>177</v>
      </c>
      <c r="N4" s="26">
        <v>296</v>
      </c>
      <c r="O4" s="26" t="str">
        <f>IF(N4&lt;200,CONCATENATE("620-786-1",N4),IF(N4&lt;400,CONCATENATE("620-792-9",N4),CONCATENATE("620-786-7",N4)))</f>
        <v>620-792-9296</v>
      </c>
      <c r="P4" s="26" t="s">
        <v>55</v>
      </c>
      <c r="Q4" s="2" t="s">
        <v>504</v>
      </c>
      <c r="R4" s="26">
        <v>561</v>
      </c>
      <c r="S4" s="26" t="str">
        <f>IF(R4&lt;200,CONCATENATE("620-786-1",R4),IF(R4&lt;400,CONCATENATE("620-792-9",R4),CONCATENATE("620-786-7",R4)))</f>
        <v>620-786-7561</v>
      </c>
      <c r="T4" s="42" t="s">
        <v>587</v>
      </c>
      <c r="U4" s="34"/>
    </row>
    <row r="5" spans="1:21" x14ac:dyDescent="0.25">
      <c r="A5" s="7" t="s">
        <v>686</v>
      </c>
      <c r="B5" s="27">
        <v>483</v>
      </c>
      <c r="C5" s="26" t="s">
        <v>687</v>
      </c>
      <c r="D5" s="26" t="s">
        <v>688</v>
      </c>
      <c r="E5" s="26" t="s">
        <v>632</v>
      </c>
      <c r="F5" s="27">
        <v>356</v>
      </c>
      <c r="G5" s="26" t="str">
        <f>IF(F5&lt;200,CONCATENATE("620-786-1",F5),IF(F5&lt;400,CONCATENATE("620-792-9",F5),CONCATENATE("620-786-7",F5)))</f>
        <v>620-792-9356</v>
      </c>
      <c r="H5" s="27" t="s">
        <v>629</v>
      </c>
      <c r="I5" s="2" t="s">
        <v>661</v>
      </c>
      <c r="J5" s="26">
        <v>742</v>
      </c>
      <c r="K5" s="26" t="str">
        <f>IF(J5&lt;200,CONCATENATE("620-786-1",J5),IF(J5&lt;400,CONCATENATE("620-792-9",J5),CONCATENATE("620-786-7",J5)))</f>
        <v>620-786-7742</v>
      </c>
      <c r="L5" s="2" t="s">
        <v>646</v>
      </c>
      <c r="M5" s="26" t="s">
        <v>181</v>
      </c>
      <c r="N5" s="26">
        <v>721</v>
      </c>
      <c r="O5" s="26" t="s">
        <v>405</v>
      </c>
      <c r="P5" s="26" t="s">
        <v>14</v>
      </c>
      <c r="Q5" s="26" t="s">
        <v>363</v>
      </c>
      <c r="R5" s="26">
        <v>340</v>
      </c>
      <c r="S5" s="26" t="str">
        <f t="shared" ref="S5:S18" si="2">IF(R5&lt;200,CONCATENATE("620-786-1",R5),IF(R5&lt;400,CONCATENATE("620-792-9",R5),CONCATENATE("620-786-7",R5)))</f>
        <v>620-792-9340</v>
      </c>
      <c r="T5" s="42" t="s">
        <v>17</v>
      </c>
      <c r="U5" s="34"/>
    </row>
    <row r="6" spans="1:21" x14ac:dyDescent="0.25">
      <c r="A6" s="7" t="s">
        <v>484</v>
      </c>
      <c r="B6" s="27">
        <v>384</v>
      </c>
      <c r="C6" s="26" t="str">
        <f>IF(B6 &lt; 200,CONCATENATE("620-786-1",B6),IF(B6&lt;400, CONCATENATE("620-792-9",B6), CONCATENATE("620-786-7",B6)))</f>
        <v>620-792-9384</v>
      </c>
      <c r="D6" s="26" t="s">
        <v>485</v>
      </c>
      <c r="E6" s="26" t="s">
        <v>12</v>
      </c>
      <c r="F6" s="27">
        <v>145</v>
      </c>
      <c r="G6" s="26" t="str">
        <f t="shared" ref="G6:G17" si="3">IF(F6&lt;200,CONCATENATE("620-786-1",F6),IF(F6&lt;400,CONCATENATE("620-792-9",F6),CONCATENATE("620-786-7",F6)))</f>
        <v>620-786-1145</v>
      </c>
      <c r="H6" s="26" t="s">
        <v>49</v>
      </c>
      <c r="I6" s="26" t="s">
        <v>184</v>
      </c>
      <c r="J6" s="26">
        <v>743</v>
      </c>
      <c r="K6" s="26" t="s">
        <v>412</v>
      </c>
      <c r="L6" s="26" t="s">
        <v>20</v>
      </c>
      <c r="M6" s="2" t="s">
        <v>491</v>
      </c>
      <c r="N6" s="26">
        <v>396</v>
      </c>
      <c r="O6" s="26" t="str">
        <f>IF(N6&lt;200,CONCATENATE("620-786-1",N6),IF(N6&lt;400,CONCATENATE("620-792-9",N6),CONCATENATE("620-786-7",N6)))</f>
        <v>620-792-9396</v>
      </c>
      <c r="P6" s="26" t="s">
        <v>492</v>
      </c>
      <c r="Q6" s="2" t="s">
        <v>18</v>
      </c>
      <c r="R6" s="26">
        <v>239</v>
      </c>
      <c r="S6" s="2" t="str">
        <f t="shared" si="2"/>
        <v>620-792-9239</v>
      </c>
      <c r="T6" s="42" t="s">
        <v>381</v>
      </c>
      <c r="U6" s="34"/>
    </row>
    <row r="7" spans="1:21" x14ac:dyDescent="0.25">
      <c r="A7" s="32" t="s">
        <v>445</v>
      </c>
      <c r="B7" s="27">
        <v>261</v>
      </c>
      <c r="C7" s="26" t="str">
        <f>IF(B7&lt;200,CONCATENATE("620-786-1",B7),IF(B7&lt;400,CONCATENATE("620-792-9",B7),CONCATENATE("620-786-7",B7)))</f>
        <v>620-792-9261</v>
      </c>
      <c r="D7" s="26" t="s">
        <v>128</v>
      </c>
      <c r="E7" s="26" t="s">
        <v>660</v>
      </c>
      <c r="F7" s="27">
        <v>397</v>
      </c>
      <c r="G7" s="26" t="str">
        <f t="shared" si="3"/>
        <v>620-792-9397</v>
      </c>
      <c r="H7" s="26" t="s">
        <v>103</v>
      </c>
      <c r="I7" s="2" t="s">
        <v>481</v>
      </c>
      <c r="J7" s="26">
        <v>771</v>
      </c>
      <c r="K7" s="2" t="s">
        <v>543</v>
      </c>
      <c r="L7" s="2" t="s">
        <v>360</v>
      </c>
      <c r="M7" s="26" t="s">
        <v>4</v>
      </c>
      <c r="N7" s="26">
        <v>310</v>
      </c>
      <c r="O7" s="26" t="str">
        <f t="shared" ref="O7:O20" si="4">IF(N7&lt;200,CONCATENATE("620-786-1",N7),IF(N7&lt;400,CONCATENATE("620-792-9",N7),CONCATENATE("620-786-7",N7)))</f>
        <v>620-792-9310</v>
      </c>
      <c r="P7" s="26" t="s">
        <v>5</v>
      </c>
      <c r="Q7" s="2" t="s">
        <v>505</v>
      </c>
      <c r="R7" s="26">
        <v>312</v>
      </c>
      <c r="S7" s="2" t="str">
        <f t="shared" si="2"/>
        <v>620-792-9312</v>
      </c>
      <c r="T7" s="42" t="s">
        <v>678</v>
      </c>
      <c r="U7" s="34"/>
    </row>
    <row r="8" spans="1:21" x14ac:dyDescent="0.25">
      <c r="A8" s="32" t="s">
        <v>359</v>
      </c>
      <c r="B8" s="27">
        <v>267</v>
      </c>
      <c r="C8" s="26" t="str">
        <f>IF(B8 &lt; 200,CONCATENATE("620-786-1",B8),IF(B8&lt;400, CONCATENATE("620-792-9",B8), CONCATENATE("620-786-7",B8)))</f>
        <v>620-792-9267</v>
      </c>
      <c r="D8" s="26" t="s">
        <v>655</v>
      </c>
      <c r="E8" s="26" t="s">
        <v>344</v>
      </c>
      <c r="F8" s="27">
        <v>268</v>
      </c>
      <c r="G8" s="26" t="str">
        <f t="shared" si="3"/>
        <v>620-792-9268</v>
      </c>
      <c r="H8" s="26" t="s">
        <v>14</v>
      </c>
      <c r="I8" s="2" t="s">
        <v>608</v>
      </c>
      <c r="J8" s="26">
        <v>276</v>
      </c>
      <c r="K8" s="26" t="str">
        <f>IF(J8&lt;200,CONCATENATE("620-786-1",J8),IF(J8&lt;400,CONCATENATE("620-792-9",J8),CONCATENATE("620-786-7",J8)))</f>
        <v>620-792-9276</v>
      </c>
      <c r="L8" s="2" t="s">
        <v>78</v>
      </c>
      <c r="M8" s="26" t="s">
        <v>349</v>
      </c>
      <c r="N8" s="26">
        <v>386</v>
      </c>
      <c r="O8" s="26" t="str">
        <f t="shared" si="4"/>
        <v>620-792-9386</v>
      </c>
      <c r="P8" s="26" t="s">
        <v>441</v>
      </c>
      <c r="Q8" s="26" t="s">
        <v>29</v>
      </c>
      <c r="R8" s="26">
        <v>382</v>
      </c>
      <c r="S8" s="2" t="str">
        <f t="shared" si="2"/>
        <v>620-792-9382</v>
      </c>
      <c r="T8" s="42" t="s">
        <v>560</v>
      </c>
      <c r="U8" s="34"/>
    </row>
    <row r="9" spans="1:21" x14ac:dyDescent="0.25">
      <c r="A9" s="32" t="s">
        <v>30</v>
      </c>
      <c r="B9" s="27">
        <v>762</v>
      </c>
      <c r="C9" s="26" t="s">
        <v>401</v>
      </c>
      <c r="D9" s="26" t="s">
        <v>7</v>
      </c>
      <c r="E9" s="26" t="s">
        <v>22</v>
      </c>
      <c r="F9" s="27">
        <v>419</v>
      </c>
      <c r="G9" s="26" t="str">
        <f t="shared" si="3"/>
        <v>620-786-7419</v>
      </c>
      <c r="H9" s="26" t="s">
        <v>14</v>
      </c>
      <c r="I9" s="26" t="s">
        <v>9</v>
      </c>
      <c r="J9" s="26">
        <v>300</v>
      </c>
      <c r="K9" s="26" t="str">
        <f>IF(J9&lt;200,CONCATENATE("620-786-1",J9),IF(J9&lt;400,CONCATENATE("620-792-9",J9),CONCATENATE("620-786-7",J9)))</f>
        <v>620-792-9300</v>
      </c>
      <c r="L9" s="26" t="s">
        <v>10</v>
      </c>
      <c r="M9" s="2" t="s">
        <v>385</v>
      </c>
      <c r="N9" s="26">
        <v>240</v>
      </c>
      <c r="O9" s="26" t="str">
        <f t="shared" si="4"/>
        <v>620-792-9240</v>
      </c>
      <c r="P9" s="2" t="s">
        <v>41</v>
      </c>
      <c r="Q9" s="26" t="s">
        <v>588</v>
      </c>
      <c r="R9" s="26">
        <v>203</v>
      </c>
      <c r="S9" s="2" t="str">
        <f t="shared" si="2"/>
        <v>620-792-9203</v>
      </c>
      <c r="T9" s="42" t="s">
        <v>589</v>
      </c>
      <c r="U9" s="34"/>
    </row>
    <row r="10" spans="1:21" x14ac:dyDescent="0.25">
      <c r="A10" s="32" t="s">
        <v>603</v>
      </c>
      <c r="B10" s="27">
        <v>174</v>
      </c>
      <c r="C10" s="26" t="str">
        <f>IF(B10 &lt; 200,CONCATENATE("620-786-1",B10),IF(B10&lt;400, CONCATENATE("620-792-9",B10), CONCATENATE("620-786-7",B10)))</f>
        <v>620-786-1174</v>
      </c>
      <c r="D10" s="26" t="s">
        <v>41</v>
      </c>
      <c r="E10" s="26" t="s">
        <v>618</v>
      </c>
      <c r="F10" s="27">
        <v>298</v>
      </c>
      <c r="G10" s="26" t="str">
        <f t="shared" si="3"/>
        <v>620-792-9298</v>
      </c>
      <c r="H10" s="26" t="s">
        <v>619</v>
      </c>
      <c r="I10" s="26" t="s">
        <v>13</v>
      </c>
      <c r="J10" s="26">
        <v>254</v>
      </c>
      <c r="K10" s="26" t="str">
        <f>IF(J10&lt;200,CONCATENATE("620-786-1",J10),IF(J10&lt;400,CONCATENATE("620-792-9",J10),CONCATENATE("620-786-7",J10)))</f>
        <v>620-792-9254</v>
      </c>
      <c r="L10" s="26" t="s">
        <v>364</v>
      </c>
      <c r="M10" s="26" t="s">
        <v>25</v>
      </c>
      <c r="N10" s="26">
        <v>212</v>
      </c>
      <c r="O10" s="26" t="str">
        <f t="shared" si="4"/>
        <v>620-792-9212</v>
      </c>
      <c r="P10" s="26" t="s">
        <v>6</v>
      </c>
      <c r="Q10" s="2" t="s">
        <v>399</v>
      </c>
      <c r="R10" s="26">
        <v>315</v>
      </c>
      <c r="S10" s="2" t="str">
        <f t="shared" si="2"/>
        <v>620-792-9315</v>
      </c>
      <c r="T10" s="42" t="s">
        <v>558</v>
      </c>
      <c r="U10" s="34" t="s">
        <v>375</v>
      </c>
    </row>
    <row r="11" spans="1:21" x14ac:dyDescent="0.25">
      <c r="A11" s="32" t="s">
        <v>34</v>
      </c>
      <c r="B11" s="27">
        <v>234</v>
      </c>
      <c r="C11" s="26" t="str">
        <f t="shared" ref="C11:C25" si="5">IF(B11 &lt; 200,CONCATENATE("620-786-1",B11),IF(B11&lt;400, CONCATENATE("620-792-9",B11), CONCATENATE("620-786-7",B11)))</f>
        <v>620-792-9234</v>
      </c>
      <c r="D11" s="26" t="s">
        <v>57</v>
      </c>
      <c r="E11" s="26" t="s">
        <v>26</v>
      </c>
      <c r="F11" s="27">
        <v>271</v>
      </c>
      <c r="G11" s="26" t="str">
        <f t="shared" si="3"/>
        <v>620-792-9271</v>
      </c>
      <c r="H11" s="26" t="s">
        <v>44</v>
      </c>
      <c r="I11" s="2" t="s">
        <v>489</v>
      </c>
      <c r="J11" s="26">
        <v>488</v>
      </c>
      <c r="K11" s="26" t="str">
        <f>IF(J11&lt;200,CONCATENATE("620-786-1",J11),IF(J11&lt;400,CONCATENATE("620-792-9",J11),CONCATENATE("620-786-7",J11)))</f>
        <v>620-786-7488</v>
      </c>
      <c r="L11" s="2" t="s">
        <v>55</v>
      </c>
      <c r="M11" s="26" t="s">
        <v>28</v>
      </c>
      <c r="N11" s="26">
        <v>361</v>
      </c>
      <c r="O11" s="26" t="str">
        <f t="shared" si="4"/>
        <v>620-792-9361</v>
      </c>
      <c r="P11" s="26" t="s">
        <v>27</v>
      </c>
      <c r="Q11" s="26" t="s">
        <v>33</v>
      </c>
      <c r="R11" s="26">
        <v>379</v>
      </c>
      <c r="S11" s="2" t="str">
        <f t="shared" si="2"/>
        <v>620-792-9379</v>
      </c>
      <c r="T11" s="42" t="s">
        <v>21</v>
      </c>
      <c r="U11" s="34"/>
    </row>
    <row r="12" spans="1:21" x14ac:dyDescent="0.25">
      <c r="A12" s="32" t="s">
        <v>433</v>
      </c>
      <c r="B12" s="26">
        <v>398</v>
      </c>
      <c r="C12" s="26" t="str">
        <f>IF(B12&lt;200,CONCATENATE("620-786-1",B12),IF(B12&lt;400,CONCATENATE("620-792-9",B12),CONCATENATE("620-786-7",B12)))</f>
        <v>620-792-9398</v>
      </c>
      <c r="D12" s="26" t="s">
        <v>581</v>
      </c>
      <c r="E12" s="2" t="s">
        <v>462</v>
      </c>
      <c r="F12" s="27">
        <v>190</v>
      </c>
      <c r="G12" s="26" t="str">
        <f t="shared" si="3"/>
        <v>620-786-1190</v>
      </c>
      <c r="H12" s="26" t="s">
        <v>531</v>
      </c>
      <c r="I12" s="2" t="s">
        <v>463</v>
      </c>
      <c r="J12" s="26">
        <v>362</v>
      </c>
      <c r="K12" s="2" t="str">
        <f>IF(J12&lt;200,CONCATENATE("620-786-1",J12),IF(J12&lt;400,CONCATENATE("620-792-9",J12),CONCATENATE("620-786-7",J12)))</f>
        <v>620-792-9362</v>
      </c>
      <c r="L12" s="2" t="s">
        <v>105</v>
      </c>
      <c r="M12" s="26" t="s">
        <v>649</v>
      </c>
      <c r="N12" s="26">
        <v>397</v>
      </c>
      <c r="O12" s="26" t="str">
        <f t="shared" si="4"/>
        <v>620-792-9397</v>
      </c>
      <c r="P12" s="26" t="s">
        <v>103</v>
      </c>
      <c r="Q12" s="26" t="s">
        <v>37</v>
      </c>
      <c r="R12" s="26">
        <v>217</v>
      </c>
      <c r="S12" s="2" t="str">
        <f t="shared" si="2"/>
        <v>620-792-9217</v>
      </c>
      <c r="T12" s="42" t="s">
        <v>17</v>
      </c>
      <c r="U12" s="34"/>
    </row>
    <row r="13" spans="1:21" x14ac:dyDescent="0.25">
      <c r="A13" s="32" t="s">
        <v>38</v>
      </c>
      <c r="B13" s="27">
        <v>318</v>
      </c>
      <c r="C13" s="26" t="str">
        <f t="shared" si="5"/>
        <v>620-792-9318</v>
      </c>
      <c r="D13" s="26" t="s">
        <v>6</v>
      </c>
      <c r="E13" s="2" t="s">
        <v>502</v>
      </c>
      <c r="F13" s="27">
        <v>147</v>
      </c>
      <c r="G13" s="26" t="str">
        <f t="shared" si="3"/>
        <v>620-786-1147</v>
      </c>
      <c r="H13" s="26" t="s">
        <v>503</v>
      </c>
      <c r="I13" s="26" t="s">
        <v>435</v>
      </c>
      <c r="J13" s="27">
        <v>340</v>
      </c>
      <c r="K13" s="26" t="str">
        <f>IF(J13 &lt; 200,CONCATENATE("620-786-1",J13),IF(J13&lt;400, CONCATENATE("620-792-9",J13), CONCATENATE("620-786-7",J13)))</f>
        <v>620-792-9340</v>
      </c>
      <c r="L13" s="26" t="s">
        <v>17</v>
      </c>
      <c r="M13" s="26" t="s">
        <v>656</v>
      </c>
      <c r="N13" s="26">
        <v>391</v>
      </c>
      <c r="O13" s="26" t="str">
        <f t="shared" si="4"/>
        <v>620-792-9391</v>
      </c>
      <c r="P13" s="26" t="s">
        <v>657</v>
      </c>
      <c r="Q13" s="26" t="s">
        <v>40</v>
      </c>
      <c r="R13" s="26">
        <v>258</v>
      </c>
      <c r="S13" s="2" t="str">
        <f t="shared" si="2"/>
        <v>620-792-9258</v>
      </c>
      <c r="T13" s="42" t="s">
        <v>41</v>
      </c>
      <c r="U13" s="34"/>
    </row>
    <row r="14" spans="1:21" x14ac:dyDescent="0.25">
      <c r="A14" s="7" t="s">
        <v>470</v>
      </c>
      <c r="B14" s="27">
        <v>233</v>
      </c>
      <c r="C14" s="26" t="str">
        <f t="shared" si="5"/>
        <v>620-792-9233</v>
      </c>
      <c r="D14" s="26" t="s">
        <v>471</v>
      </c>
      <c r="E14" s="2" t="s">
        <v>564</v>
      </c>
      <c r="F14" s="27">
        <v>236</v>
      </c>
      <c r="G14" s="26" t="str">
        <f t="shared" si="3"/>
        <v>620-792-9236</v>
      </c>
      <c r="H14" s="26" t="s">
        <v>21</v>
      </c>
      <c r="I14" s="26" t="s">
        <v>23</v>
      </c>
      <c r="J14" s="26">
        <v>349</v>
      </c>
      <c r="K14" s="26" t="str">
        <f>IF(J14&lt;200,CONCATENATE("620-786-1",J14),IF(J14&lt;400,CONCATENATE("620-792-9",J14),CONCATENATE("620-786-7",J14)))</f>
        <v>620-792-9349</v>
      </c>
      <c r="L14" s="26" t="s">
        <v>24</v>
      </c>
      <c r="M14" s="2" t="s">
        <v>446</v>
      </c>
      <c r="N14" s="26">
        <v>176</v>
      </c>
      <c r="O14" s="26" t="str">
        <f t="shared" si="4"/>
        <v>620-786-1176</v>
      </c>
      <c r="P14" s="26" t="s">
        <v>6</v>
      </c>
      <c r="Q14" s="2" t="s">
        <v>487</v>
      </c>
      <c r="R14" s="26">
        <v>325</v>
      </c>
      <c r="S14" s="2" t="str">
        <f t="shared" si="2"/>
        <v>620-792-9325</v>
      </c>
      <c r="T14" s="42" t="s">
        <v>488</v>
      </c>
      <c r="U14" s="34"/>
    </row>
    <row r="15" spans="1:21" x14ac:dyDescent="0.25">
      <c r="A15" s="32" t="s">
        <v>42</v>
      </c>
      <c r="B15" s="27">
        <v>369</v>
      </c>
      <c r="C15" s="26" t="str">
        <f t="shared" si="5"/>
        <v>620-792-9369</v>
      </c>
      <c r="D15" s="26" t="s">
        <v>671</v>
      </c>
      <c r="E15" s="26" t="s">
        <v>357</v>
      </c>
      <c r="F15" s="27">
        <v>103</v>
      </c>
      <c r="G15" s="26" t="str">
        <f t="shared" si="3"/>
        <v>620-786-1103</v>
      </c>
      <c r="H15" s="26" t="s">
        <v>55</v>
      </c>
      <c r="I15" s="2" t="s">
        <v>388</v>
      </c>
      <c r="J15" s="26">
        <v>451</v>
      </c>
      <c r="K15" s="26" t="str">
        <f>IF(J15&lt;200,CONCATENATE("620-786-1",J15),IF(J15&lt;400,CONCATENATE("620-792-9",J15),CONCATENATE("620-786-7",J15)))</f>
        <v>620-786-7451</v>
      </c>
      <c r="L15" s="2" t="s">
        <v>605</v>
      </c>
      <c r="M15" s="2" t="s">
        <v>466</v>
      </c>
      <c r="N15" s="26">
        <v>273</v>
      </c>
      <c r="O15" s="26" t="str">
        <f t="shared" si="4"/>
        <v>620-792-9273</v>
      </c>
      <c r="P15" s="26" t="s">
        <v>78</v>
      </c>
      <c r="Q15" s="26" t="s">
        <v>380</v>
      </c>
      <c r="R15" s="26">
        <v>200</v>
      </c>
      <c r="S15" s="2" t="str">
        <f t="shared" si="2"/>
        <v>620-792-9200</v>
      </c>
      <c r="T15" s="42" t="s">
        <v>395</v>
      </c>
      <c r="U15" s="34"/>
    </row>
    <row r="16" spans="1:21" x14ac:dyDescent="0.25">
      <c r="A16" s="32" t="s">
        <v>350</v>
      </c>
      <c r="B16" s="27">
        <v>328</v>
      </c>
      <c r="C16" s="26" t="str">
        <f t="shared" si="5"/>
        <v>620-792-9328</v>
      </c>
      <c r="D16" s="26" t="s">
        <v>6</v>
      </c>
      <c r="E16" s="2" t="s">
        <v>425</v>
      </c>
      <c r="F16" s="27">
        <v>293</v>
      </c>
      <c r="G16" s="26" t="str">
        <f t="shared" si="3"/>
        <v>620-792-9293</v>
      </c>
      <c r="H16" s="26" t="s">
        <v>352</v>
      </c>
      <c r="I16" s="2" t="s">
        <v>652</v>
      </c>
      <c r="J16" s="27">
        <v>222</v>
      </c>
      <c r="K16" s="26" t="str">
        <f>IF(J16&lt;200,CONCATENATE("620-786-1",J16),IF(J16&lt;400,CONCATENATE("620-792-9",J16),CONCATENATE("620-786-7",J16)))</f>
        <v>620-792-9222</v>
      </c>
      <c r="L16" s="26" t="s">
        <v>533</v>
      </c>
      <c r="M16" s="2" t="s">
        <v>662</v>
      </c>
      <c r="N16" s="26">
        <v>306</v>
      </c>
      <c r="O16" s="26" t="str">
        <f t="shared" si="4"/>
        <v>620-792-9306</v>
      </c>
      <c r="P16" s="26" t="s">
        <v>663</v>
      </c>
      <c r="Q16" s="26" t="s">
        <v>48</v>
      </c>
      <c r="R16" s="26">
        <v>354</v>
      </c>
      <c r="S16" s="2" t="str">
        <f t="shared" si="2"/>
        <v>620-792-9354</v>
      </c>
      <c r="T16" s="42" t="s">
        <v>677</v>
      </c>
      <c r="U16" s="34"/>
    </row>
    <row r="17" spans="1:21" x14ac:dyDescent="0.25">
      <c r="A17" s="32" t="s">
        <v>54</v>
      </c>
      <c r="B17" s="26">
        <v>363</v>
      </c>
      <c r="C17" s="26" t="str">
        <f t="shared" si="5"/>
        <v>620-792-9363</v>
      </c>
      <c r="D17" s="26" t="s">
        <v>80</v>
      </c>
      <c r="E17" s="2" t="s">
        <v>645</v>
      </c>
      <c r="F17" s="27">
        <v>149</v>
      </c>
      <c r="G17" s="26" t="str">
        <f t="shared" si="3"/>
        <v>620-786-1149</v>
      </c>
      <c r="H17" s="26" t="s">
        <v>118</v>
      </c>
      <c r="I17" s="26" t="s">
        <v>400</v>
      </c>
      <c r="J17" s="26">
        <v>218</v>
      </c>
      <c r="K17" s="26" t="str">
        <f>IF(J17&lt;200,CONCATENATE("620-786-1",J17),IF(J17&lt;400,CONCATENATE("620-792-9",J17),CONCATENATE("620-786-7",J17)))</f>
        <v>620-792-9218</v>
      </c>
      <c r="L17" s="26" t="s">
        <v>535</v>
      </c>
      <c r="M17" s="2" t="s">
        <v>685</v>
      </c>
      <c r="N17" s="26">
        <v>735</v>
      </c>
      <c r="O17" s="26" t="str">
        <f t="shared" si="4"/>
        <v>620-786-7735</v>
      </c>
      <c r="P17" s="26" t="s">
        <v>20</v>
      </c>
      <c r="Q17" s="26" t="s">
        <v>50</v>
      </c>
      <c r="R17" s="26">
        <v>319</v>
      </c>
      <c r="S17" s="2" t="str">
        <f t="shared" si="2"/>
        <v>620-792-9319</v>
      </c>
      <c r="T17" s="42" t="s">
        <v>111</v>
      </c>
      <c r="U17" s="34"/>
    </row>
    <row r="18" spans="1:21" x14ac:dyDescent="0.25">
      <c r="A18" s="32" t="s">
        <v>570</v>
      </c>
      <c r="B18" s="26">
        <v>135</v>
      </c>
      <c r="C18" s="26" t="str">
        <f t="shared" si="5"/>
        <v>620-786-1135</v>
      </c>
      <c r="D18" s="26" t="s">
        <v>571</v>
      </c>
      <c r="E18" s="26" t="s">
        <v>35</v>
      </c>
      <c r="F18" s="27">
        <v>727</v>
      </c>
      <c r="G18" s="26" t="s">
        <v>545</v>
      </c>
      <c r="H18" s="26" t="s">
        <v>14</v>
      </c>
      <c r="I18" s="2" t="s">
        <v>544</v>
      </c>
      <c r="J18" s="26">
        <v>772</v>
      </c>
      <c r="K18" s="26" t="s">
        <v>411</v>
      </c>
      <c r="L18" s="2" t="s">
        <v>360</v>
      </c>
      <c r="M18" s="26" t="s">
        <v>47</v>
      </c>
      <c r="N18" s="26">
        <v>323</v>
      </c>
      <c r="O18" s="26" t="str">
        <f t="shared" si="4"/>
        <v>620-792-9323</v>
      </c>
      <c r="P18" s="26" t="s">
        <v>506</v>
      </c>
      <c r="Q18" s="26" t="s">
        <v>52</v>
      </c>
      <c r="R18" s="26">
        <v>313</v>
      </c>
      <c r="S18" s="2" t="str">
        <f t="shared" si="2"/>
        <v>620-792-9313</v>
      </c>
      <c r="T18" s="42" t="s">
        <v>53</v>
      </c>
      <c r="U18" s="34"/>
    </row>
    <row r="19" spans="1:21" x14ac:dyDescent="0.25">
      <c r="A19" s="32" t="s">
        <v>520</v>
      </c>
      <c r="B19" s="27">
        <v>374</v>
      </c>
      <c r="C19" s="26" t="str">
        <f t="shared" si="5"/>
        <v>620-792-9374</v>
      </c>
      <c r="D19" s="26" t="s">
        <v>521</v>
      </c>
      <c r="E19" s="2" t="s">
        <v>387</v>
      </c>
      <c r="F19" s="27">
        <v>361</v>
      </c>
      <c r="G19" s="26" t="str">
        <f t="shared" ref="G19:G20" si="6">IF(F19&lt;200,CONCATENATE("620-786-1",F19),IF(F19&lt;400,CONCATENATE("620-792-9",F19),CONCATENATE("620-786-7",F19)))</f>
        <v>620-792-9361</v>
      </c>
      <c r="H19" s="26" t="s">
        <v>27</v>
      </c>
      <c r="I19" s="26" t="s">
        <v>36</v>
      </c>
      <c r="J19" s="26">
        <v>238</v>
      </c>
      <c r="K19" s="26" t="str">
        <f t="shared" ref="K19:K31" si="7">IF(J19&lt;200,CONCATENATE("620-786-1",J19),IF(J19&lt;400,CONCATENATE("620-792-9",J19),CONCATENATE("620-786-7",J19)))</f>
        <v>620-792-9238</v>
      </c>
      <c r="L19" s="26" t="s">
        <v>83</v>
      </c>
      <c r="M19" s="26" t="s">
        <v>623</v>
      </c>
      <c r="N19" s="26">
        <v>282</v>
      </c>
      <c r="O19" s="26" t="str">
        <f t="shared" si="4"/>
        <v>620-792-9282</v>
      </c>
      <c r="P19" s="26" t="s">
        <v>84</v>
      </c>
      <c r="Q19" s="26" t="s">
        <v>346</v>
      </c>
      <c r="R19" s="26">
        <v>710</v>
      </c>
      <c r="S19" s="2" t="s">
        <v>415</v>
      </c>
      <c r="T19" s="42" t="s">
        <v>7</v>
      </c>
      <c r="U19" s="34"/>
    </row>
    <row r="20" spans="1:21" x14ac:dyDescent="0.25">
      <c r="A20" s="32" t="s">
        <v>361</v>
      </c>
      <c r="B20" s="27">
        <v>253</v>
      </c>
      <c r="C20" s="26" t="str">
        <f t="shared" si="5"/>
        <v>620-792-9253</v>
      </c>
      <c r="D20" s="26" t="s">
        <v>420</v>
      </c>
      <c r="E20" s="2" t="s">
        <v>367</v>
      </c>
      <c r="F20" s="27">
        <v>566</v>
      </c>
      <c r="G20" s="26" t="str">
        <f t="shared" si="6"/>
        <v>620-786-7566</v>
      </c>
      <c r="H20" s="26" t="s">
        <v>368</v>
      </c>
      <c r="I20" s="26" t="s">
        <v>39</v>
      </c>
      <c r="J20" s="26">
        <v>156</v>
      </c>
      <c r="K20" s="26" t="str">
        <f t="shared" si="7"/>
        <v>620-786-1156</v>
      </c>
      <c r="L20" s="26" t="s">
        <v>673</v>
      </c>
      <c r="M20" s="2" t="s">
        <v>398</v>
      </c>
      <c r="N20" s="26">
        <v>565</v>
      </c>
      <c r="O20" s="26" t="str">
        <f t="shared" si="4"/>
        <v>620-786-7565</v>
      </c>
      <c r="P20" s="26" t="s">
        <v>368</v>
      </c>
      <c r="Q20" s="26" t="s">
        <v>354</v>
      </c>
      <c r="R20" s="26">
        <v>340</v>
      </c>
      <c r="S20" s="2" t="str">
        <f>IF(R20&lt;200,CONCATENATE("620-786-1",R20),IF(R20&lt;400,CONCATENATE("620-792-9",R20),CONCATENATE("620-786-7",R20)))</f>
        <v>620-792-9340</v>
      </c>
      <c r="T20" s="42" t="s">
        <v>17</v>
      </c>
      <c r="U20" s="34"/>
    </row>
    <row r="21" spans="1:21" x14ac:dyDescent="0.25">
      <c r="A21" s="32" t="s">
        <v>58</v>
      </c>
      <c r="B21" s="26">
        <v>373</v>
      </c>
      <c r="C21" s="26" t="str">
        <f t="shared" si="5"/>
        <v>620-792-9373</v>
      </c>
      <c r="D21" s="26" t="s">
        <v>59</v>
      </c>
      <c r="E21" s="26" t="s">
        <v>437</v>
      </c>
      <c r="F21" s="26">
        <v>341</v>
      </c>
      <c r="G21" s="26" t="s">
        <v>607</v>
      </c>
      <c r="H21" s="26" t="s">
        <v>341</v>
      </c>
      <c r="I21" s="26" t="s">
        <v>664</v>
      </c>
      <c r="J21" s="26">
        <v>702</v>
      </c>
      <c r="K21" s="26" t="s">
        <v>653</v>
      </c>
      <c r="L21" s="26" t="s">
        <v>7</v>
      </c>
      <c r="M21" s="2" t="s">
        <v>551</v>
      </c>
      <c r="N21" s="26">
        <v>770</v>
      </c>
      <c r="O21" s="26" t="s">
        <v>552</v>
      </c>
      <c r="P21" s="26" t="s">
        <v>360</v>
      </c>
      <c r="Q21" s="2" t="s">
        <v>424</v>
      </c>
      <c r="R21" s="26">
        <v>113</v>
      </c>
      <c r="S21" s="2" t="str">
        <f t="shared" ref="S21:S26" si="8">IF(R21&lt;200,CONCATENATE("620-786-1",R21),IF(R21&lt;400,CONCATENATE("620-792-9",R21),CONCATENATE("620-786-7",R21)))</f>
        <v>620-786-1113</v>
      </c>
      <c r="T21" s="42" t="s">
        <v>542</v>
      </c>
      <c r="U21" s="34"/>
    </row>
    <row r="22" spans="1:21" x14ac:dyDescent="0.25">
      <c r="A22" s="32" t="s">
        <v>434</v>
      </c>
      <c r="B22" s="27">
        <v>105</v>
      </c>
      <c r="C22" s="26" t="str">
        <f t="shared" si="5"/>
        <v>620-786-1105</v>
      </c>
      <c r="D22" s="26" t="s">
        <v>14</v>
      </c>
      <c r="E22" s="26" t="s">
        <v>51</v>
      </c>
      <c r="F22" s="27">
        <v>486</v>
      </c>
      <c r="G22" s="26" t="str">
        <f t="shared" ref="G22" si="9">IF(F22&lt;200,CONCATENATE("620-786-1",F22),IF(F22&lt;400,CONCATENATE("620-792-9",F22),CONCATENATE("620-786-7",F22)))</f>
        <v>620-786-7486</v>
      </c>
      <c r="H22" s="26" t="s">
        <v>465</v>
      </c>
      <c r="I22" s="26" t="s">
        <v>45</v>
      </c>
      <c r="J22" s="26">
        <v>171</v>
      </c>
      <c r="K22" s="26" t="str">
        <f t="shared" si="7"/>
        <v>620-786-1171</v>
      </c>
      <c r="L22" s="26" t="s">
        <v>46</v>
      </c>
      <c r="M22" s="2" t="s">
        <v>444</v>
      </c>
      <c r="N22" s="26">
        <v>143</v>
      </c>
      <c r="O22" s="26" t="str">
        <f>IF(N22&lt;200,CONCATENATE("620-786-1",N22),IF(N22&lt;400,CONCATENATE("620-792-9",N22),CONCATENATE("620-786-7",N22)))</f>
        <v>620-786-1143</v>
      </c>
      <c r="P22" s="26" t="s">
        <v>14</v>
      </c>
      <c r="Q22" s="26" t="s">
        <v>62</v>
      </c>
      <c r="R22" s="26">
        <v>385</v>
      </c>
      <c r="S22" s="2" t="str">
        <f t="shared" si="8"/>
        <v>620-792-9385</v>
      </c>
      <c r="T22" s="42" t="s">
        <v>343</v>
      </c>
      <c r="U22" s="34"/>
    </row>
    <row r="23" spans="1:21" x14ac:dyDescent="0.25">
      <c r="A23" s="32" t="s">
        <v>604</v>
      </c>
      <c r="B23" s="27">
        <v>320</v>
      </c>
      <c r="C23" s="26" t="str">
        <f t="shared" si="5"/>
        <v>620-792-9320</v>
      </c>
      <c r="D23" s="26" t="s">
        <v>483</v>
      </c>
      <c r="E23" s="26" t="s">
        <v>56</v>
      </c>
      <c r="F23" s="27">
        <v>360</v>
      </c>
      <c r="G23" s="26" t="str">
        <f>IF(F23&lt;200,CONCATENATE("620-786-1",F23),IF(F23&lt;400,CONCATENATE("620-792-9",F23),CONCATENATE("620-786-7",F23)))</f>
        <v>620-792-9360</v>
      </c>
      <c r="H23" s="26" t="s">
        <v>11</v>
      </c>
      <c r="I23" s="26" t="s">
        <v>565</v>
      </c>
      <c r="J23" s="26">
        <v>265</v>
      </c>
      <c r="K23" s="26" t="str">
        <f t="shared" si="7"/>
        <v>620-792-9265</v>
      </c>
      <c r="L23" s="26" t="s">
        <v>59</v>
      </c>
      <c r="M23" s="26" t="s">
        <v>342</v>
      </c>
      <c r="N23" s="26">
        <v>377</v>
      </c>
      <c r="O23" s="26" t="str">
        <f>IF(N23&lt;200,CONCATENATE("620-786-1",N23),IF(N23&lt;400,CONCATENATE("620-792-9",N23),CONCATENATE("620-786-7",N23)))</f>
        <v>620-792-9377</v>
      </c>
      <c r="P23" s="26" t="s">
        <v>351</v>
      </c>
      <c r="Q23" s="26" t="s">
        <v>609</v>
      </c>
      <c r="R23" s="26">
        <v>853</v>
      </c>
      <c r="S23" s="2" t="s">
        <v>611</v>
      </c>
      <c r="T23" s="42" t="s">
        <v>610</v>
      </c>
      <c r="U23" s="34"/>
    </row>
    <row r="24" spans="1:21" x14ac:dyDescent="0.25">
      <c r="A24" s="32" t="s">
        <v>396</v>
      </c>
      <c r="B24" s="27">
        <v>339</v>
      </c>
      <c r="C24" s="26" t="str">
        <f>IF(B24 &lt; 200,CONCATENATE("620-786-1",B24),IF(B24&lt;400, CONCATENATE("620-792-9",B24), CONCATENATE("620-786-7",B24)))</f>
        <v>620-792-9339</v>
      </c>
      <c r="D24" s="26" t="s">
        <v>529</v>
      </c>
      <c r="E24" s="2" t="s">
        <v>511</v>
      </c>
      <c r="F24" s="27">
        <v>193</v>
      </c>
      <c r="G24" s="26" t="str">
        <f>IF(F24 &lt; 200,CONCATENATE("620-786-1",F24),IF(F24&lt;400, CONCATENATE("620-792-9",F24), CONCATENATE("620-786-7",F24)))</f>
        <v>620-786-1193</v>
      </c>
      <c r="H24" s="26" t="s">
        <v>118</v>
      </c>
      <c r="I24" s="26" t="s">
        <v>680</v>
      </c>
      <c r="J24" s="26">
        <v>297</v>
      </c>
      <c r="K24" s="26" t="str">
        <f t="shared" si="7"/>
        <v>620-792-9297</v>
      </c>
      <c r="L24" s="26" t="s">
        <v>6</v>
      </c>
      <c r="M24" s="26" t="s">
        <v>67</v>
      </c>
      <c r="N24" s="26">
        <v>713</v>
      </c>
      <c r="O24" s="26" t="s">
        <v>547</v>
      </c>
      <c r="P24" s="26" t="s">
        <v>7</v>
      </c>
      <c r="Q24" s="26" t="s">
        <v>68</v>
      </c>
      <c r="R24" s="26">
        <v>340</v>
      </c>
      <c r="S24" s="2" t="str">
        <f t="shared" si="8"/>
        <v>620-792-9340</v>
      </c>
      <c r="T24" s="42" t="s">
        <v>17</v>
      </c>
      <c r="U24" s="34"/>
    </row>
    <row r="25" spans="1:21" x14ac:dyDescent="0.25">
      <c r="A25" s="7" t="s">
        <v>473</v>
      </c>
      <c r="B25" s="27">
        <v>242</v>
      </c>
      <c r="C25" s="26" t="str">
        <f t="shared" si="5"/>
        <v>620-792-9242</v>
      </c>
      <c r="D25" s="26" t="s">
        <v>43</v>
      </c>
      <c r="E25" s="2" t="s">
        <v>438</v>
      </c>
      <c r="F25" s="27">
        <v>563</v>
      </c>
      <c r="G25" s="26" t="str">
        <f t="shared" ref="G25:G45" si="10">IF(F25&lt;200,CONCATENATE("620-786-1",F25),IF(F25&lt;400,CONCATENATE("620-792-9",F25),CONCATENATE("620-786-7",F25)))</f>
        <v>620-786-7563</v>
      </c>
      <c r="H25" s="26" t="s">
        <v>439</v>
      </c>
      <c r="I25" s="26" t="s">
        <v>641</v>
      </c>
      <c r="J25" s="26">
        <v>248</v>
      </c>
      <c r="K25" s="26" t="str">
        <f t="shared" si="7"/>
        <v>620-792-9248</v>
      </c>
      <c r="L25" s="26" t="s">
        <v>352</v>
      </c>
      <c r="M25" s="26" t="s">
        <v>73</v>
      </c>
      <c r="N25" s="26">
        <v>201</v>
      </c>
      <c r="O25" s="26" t="str">
        <f t="shared" ref="O25:O42" si="11">IF(N25&lt;200,CONCATENATE("620-786-1",N25),IF(N25&lt;400,CONCATENATE("620-792-9",N25),CONCATENATE("620-786-7",N25)))</f>
        <v>620-792-9201</v>
      </c>
      <c r="P25" s="26" t="s">
        <v>74</v>
      </c>
      <c r="Q25" s="26" t="s">
        <v>70</v>
      </c>
      <c r="R25" s="26">
        <v>120</v>
      </c>
      <c r="S25" s="2" t="str">
        <f t="shared" si="8"/>
        <v>620-786-1120</v>
      </c>
      <c r="T25" s="42" t="s">
        <v>71</v>
      </c>
      <c r="U25" s="34"/>
    </row>
    <row r="26" spans="1:21" x14ac:dyDescent="0.25">
      <c r="A26" s="7" t="s">
        <v>467</v>
      </c>
      <c r="B26" s="27">
        <v>141</v>
      </c>
      <c r="C26" s="26" t="str">
        <f>IF(B26 &lt; 200,CONCATENATE("620-786-1",B26),IF(B26&lt;400, CONCATENATE("620-792-9",B26), CONCATENATE("620-786-7",B26)))</f>
        <v>620-786-1141</v>
      </c>
      <c r="D26" s="26" t="s">
        <v>530</v>
      </c>
      <c r="E26" s="2" t="s">
        <v>469</v>
      </c>
      <c r="F26" s="27">
        <v>366</v>
      </c>
      <c r="G26" s="26" t="str">
        <f>IF(F26&lt;200,CONCATENATE("620-786-1",F26),IF(F26&lt;400,CONCATENATE("620-792-9",F26),CONCATENATE("620-786-7",F26)))</f>
        <v>620-792-9366</v>
      </c>
      <c r="H26" s="26" t="s">
        <v>31</v>
      </c>
      <c r="I26" s="2" t="s">
        <v>428</v>
      </c>
      <c r="J26" s="26">
        <v>249</v>
      </c>
      <c r="K26" s="2" t="str">
        <f t="shared" si="7"/>
        <v>620-792-9249</v>
      </c>
      <c r="L26" s="2" t="s">
        <v>124</v>
      </c>
      <c r="M26" s="2" t="s">
        <v>378</v>
      </c>
      <c r="N26" s="26">
        <v>490</v>
      </c>
      <c r="O26" s="26" t="str">
        <f t="shared" si="11"/>
        <v>620-786-7490</v>
      </c>
      <c r="P26" s="26" t="s">
        <v>379</v>
      </c>
      <c r="Q26" s="26" t="s">
        <v>625</v>
      </c>
      <c r="R26" s="26">
        <v>266</v>
      </c>
      <c r="S26" s="2" t="str">
        <f t="shared" si="8"/>
        <v>620-792-9266</v>
      </c>
      <c r="T26" s="42" t="s">
        <v>626</v>
      </c>
      <c r="U26" s="34"/>
    </row>
    <row r="27" spans="1:21" x14ac:dyDescent="0.25">
      <c r="A27" s="32" t="s">
        <v>63</v>
      </c>
      <c r="B27" s="26">
        <v>337</v>
      </c>
      <c r="C27" s="26" t="str">
        <f t="shared" ref="C27:C38" si="12">IF(B27 &lt; 200,CONCATENATE("620-786-1",B27),IF(B27&lt;400, CONCATENATE("620-792-9",B27), CONCATENATE("620-786-7",B27)))</f>
        <v>620-792-9337</v>
      </c>
      <c r="D27" s="26" t="s">
        <v>64</v>
      </c>
      <c r="E27" s="2" t="s">
        <v>498</v>
      </c>
      <c r="F27" s="27">
        <v>485</v>
      </c>
      <c r="G27" s="26" t="str">
        <f t="shared" si="10"/>
        <v>620-786-7485</v>
      </c>
      <c r="H27" s="26" t="s">
        <v>483</v>
      </c>
      <c r="I27" s="2" t="s">
        <v>647</v>
      </c>
      <c r="J27" s="26">
        <v>152</v>
      </c>
      <c r="K27" s="2" t="str">
        <f t="shared" si="7"/>
        <v>620-786-1152</v>
      </c>
      <c r="L27" s="2" t="s">
        <v>648</v>
      </c>
      <c r="M27" s="26" t="s">
        <v>77</v>
      </c>
      <c r="N27" s="26">
        <v>316</v>
      </c>
      <c r="O27" s="26" t="str">
        <f t="shared" si="11"/>
        <v>620-792-9316</v>
      </c>
      <c r="P27" s="26" t="s">
        <v>6</v>
      </c>
      <c r="Q27" s="2" t="s">
        <v>373</v>
      </c>
      <c r="R27" s="26">
        <v>733</v>
      </c>
      <c r="S27" s="2" t="s">
        <v>416</v>
      </c>
      <c r="T27" s="42" t="s">
        <v>7</v>
      </c>
      <c r="U27" s="34"/>
    </row>
    <row r="28" spans="1:21" x14ac:dyDescent="0.25">
      <c r="A28" s="32" t="s">
        <v>591</v>
      </c>
      <c r="B28" s="26">
        <v>482</v>
      </c>
      <c r="C28" s="26" t="str">
        <f t="shared" si="12"/>
        <v>620-786-7482</v>
      </c>
      <c r="D28" s="26" t="s">
        <v>583</v>
      </c>
      <c r="E28" s="2" t="s">
        <v>448</v>
      </c>
      <c r="F28" s="27">
        <v>395</v>
      </c>
      <c r="G28" s="26" t="str">
        <f t="shared" si="10"/>
        <v>620-792-9395</v>
      </c>
      <c r="H28" s="26" t="s">
        <v>423</v>
      </c>
      <c r="I28" s="26" t="s">
        <v>72</v>
      </c>
      <c r="J28" s="26">
        <v>340</v>
      </c>
      <c r="K28" s="26" t="str">
        <f t="shared" si="7"/>
        <v>620-792-9340</v>
      </c>
      <c r="L28" s="26" t="s">
        <v>17</v>
      </c>
      <c r="M28" s="2" t="s">
        <v>490</v>
      </c>
      <c r="N28" s="26">
        <v>189</v>
      </c>
      <c r="O28" s="26" t="str">
        <f t="shared" si="11"/>
        <v>620-786-1189</v>
      </c>
      <c r="P28" s="26" t="s">
        <v>674</v>
      </c>
      <c r="Q28" s="26" t="s">
        <v>390</v>
      </c>
      <c r="R28" s="26">
        <v>309</v>
      </c>
      <c r="S28" s="2" t="str">
        <f t="shared" ref="S28:S33" si="13">IF(R28&lt;200,CONCATENATE("620-786-1",R28),IF(R28&lt;400,CONCATENATE("620-792-9",R28),CONCATENATE("620-786-7",R28)))</f>
        <v>620-792-9309</v>
      </c>
      <c r="T28" s="42" t="s">
        <v>675</v>
      </c>
      <c r="U28" s="34"/>
    </row>
    <row r="29" spans="1:21" x14ac:dyDescent="0.25">
      <c r="A29" s="7" t="s">
        <v>371</v>
      </c>
      <c r="B29" s="27">
        <v>289</v>
      </c>
      <c r="C29" s="26" t="str">
        <f t="shared" si="12"/>
        <v>620-792-9289</v>
      </c>
      <c r="D29" s="26" t="s">
        <v>567</v>
      </c>
      <c r="E29" s="26" t="s">
        <v>65</v>
      </c>
      <c r="F29" s="27">
        <v>278</v>
      </c>
      <c r="G29" s="26" t="str">
        <f t="shared" si="10"/>
        <v>620-792-9278</v>
      </c>
      <c r="H29" s="26" t="s">
        <v>66</v>
      </c>
      <c r="I29" s="26" t="s">
        <v>362</v>
      </c>
      <c r="J29" s="26">
        <v>389</v>
      </c>
      <c r="K29" s="26" t="str">
        <f t="shared" si="7"/>
        <v>620-792-9389</v>
      </c>
      <c r="L29" s="26" t="s">
        <v>19</v>
      </c>
      <c r="M29" s="2" t="s">
        <v>524</v>
      </c>
      <c r="N29" s="26">
        <v>188</v>
      </c>
      <c r="O29" s="26" t="str">
        <f t="shared" si="11"/>
        <v>620-786-1188</v>
      </c>
      <c r="P29" s="26" t="s">
        <v>525</v>
      </c>
      <c r="Q29" s="26" t="s">
        <v>81</v>
      </c>
      <c r="R29" s="26">
        <v>194</v>
      </c>
      <c r="S29" s="2" t="str">
        <f t="shared" si="13"/>
        <v>620-786-1194</v>
      </c>
      <c r="T29" s="42" t="s">
        <v>6</v>
      </c>
      <c r="U29" s="34"/>
    </row>
    <row r="30" spans="1:21" x14ac:dyDescent="0.25">
      <c r="A30" s="7" t="s">
        <v>640</v>
      </c>
      <c r="B30" s="27">
        <v>130</v>
      </c>
      <c r="C30" s="26" t="str">
        <f t="shared" si="12"/>
        <v>620-786-1130</v>
      </c>
      <c r="D30" s="26" t="s">
        <v>71</v>
      </c>
      <c r="E30" s="2" t="s">
        <v>507</v>
      </c>
      <c r="F30" s="27">
        <v>381</v>
      </c>
      <c r="G30" s="26" t="str">
        <f>IF(F30&lt;200,CONCATENATE("620-786-1",F30),IF(F30&lt;400,CONCATENATE("620-792-9",F30),CONCATENATE("620-786-7",F30)))</f>
        <v>620-792-9381</v>
      </c>
      <c r="H30" s="26" t="s">
        <v>528</v>
      </c>
      <c r="I30" s="26" t="s">
        <v>88</v>
      </c>
      <c r="J30" s="26">
        <v>107</v>
      </c>
      <c r="K30" s="26" t="str">
        <f t="shared" si="7"/>
        <v>620-786-1107</v>
      </c>
      <c r="L30" s="26" t="s">
        <v>421</v>
      </c>
      <c r="M30" s="2" t="s">
        <v>572</v>
      </c>
      <c r="N30" s="26">
        <v>388</v>
      </c>
      <c r="O30" s="26" t="str">
        <f t="shared" si="11"/>
        <v>620-792-9388</v>
      </c>
      <c r="P30" s="26" t="s">
        <v>6</v>
      </c>
      <c r="Q30" s="2" t="s">
        <v>427</v>
      </c>
      <c r="R30" s="26">
        <v>402</v>
      </c>
      <c r="S30" s="2" t="str">
        <f t="shared" si="13"/>
        <v>620-786-7402</v>
      </c>
      <c r="T30" s="42" t="s">
        <v>14</v>
      </c>
      <c r="U30" s="34"/>
    </row>
    <row r="31" spans="1:21" x14ac:dyDescent="0.25">
      <c r="A31" s="7" t="s">
        <v>654</v>
      </c>
      <c r="B31" s="27">
        <v>718</v>
      </c>
      <c r="C31" s="26" t="str">
        <f t="shared" si="12"/>
        <v>620-786-7718</v>
      </c>
      <c r="D31" s="26" t="s">
        <v>76</v>
      </c>
      <c r="E31" s="2" t="s">
        <v>568</v>
      </c>
      <c r="F31" s="27">
        <v>230</v>
      </c>
      <c r="G31" s="26" t="str">
        <f>IF(F31&lt;200,CONCATENATE("620-786-1",F31),IF(F31&lt;400,CONCATENATE("620-792-9",F31),CONCATENATE("620-786-7",F31)))</f>
        <v>620-792-9230</v>
      </c>
      <c r="H31" s="26" t="s">
        <v>566</v>
      </c>
      <c r="I31" s="2" t="s">
        <v>426</v>
      </c>
      <c r="J31" s="26">
        <v>219</v>
      </c>
      <c r="K31" s="2" t="str">
        <f t="shared" si="7"/>
        <v>620-792-9219</v>
      </c>
      <c r="L31" s="2" t="s">
        <v>41</v>
      </c>
      <c r="M31" s="2" t="s">
        <v>601</v>
      </c>
      <c r="N31" s="26">
        <v>213</v>
      </c>
      <c r="O31" s="26" t="str">
        <f t="shared" si="11"/>
        <v>620-792-9213</v>
      </c>
      <c r="P31" s="26" t="s">
        <v>602</v>
      </c>
      <c r="Q31" s="2" t="s">
        <v>509</v>
      </c>
      <c r="R31" s="26">
        <v>305</v>
      </c>
      <c r="S31" s="2" t="str">
        <f t="shared" si="13"/>
        <v>620-792-9305</v>
      </c>
      <c r="T31" s="42" t="s">
        <v>676</v>
      </c>
      <c r="U31" s="34"/>
    </row>
    <row r="32" spans="1:21" x14ac:dyDescent="0.25">
      <c r="A32" s="32" t="s">
        <v>69</v>
      </c>
      <c r="B32" s="27">
        <v>257</v>
      </c>
      <c r="C32" s="26" t="str">
        <f t="shared" si="12"/>
        <v>620-792-9257</v>
      </c>
      <c r="D32" s="26" t="s">
        <v>17</v>
      </c>
      <c r="E32" s="2" t="s">
        <v>582</v>
      </c>
      <c r="F32" s="27">
        <v>387</v>
      </c>
      <c r="G32" s="26" t="str">
        <f>IF(F32&lt;200,CONCATENATE("620-786-1",F32),IF(F32&lt;400,CONCATENATE("620-792-9",F32),CONCATENATE("620-786-7",F32)))</f>
        <v>620-792-9387</v>
      </c>
      <c r="H32" s="26" t="s">
        <v>606</v>
      </c>
      <c r="I32" s="26" t="s">
        <v>91</v>
      </c>
      <c r="J32" s="26">
        <v>773</v>
      </c>
      <c r="K32" s="26" t="s">
        <v>410</v>
      </c>
      <c r="L32" s="26" t="s">
        <v>20</v>
      </c>
      <c r="M32" s="2" t="s">
        <v>561</v>
      </c>
      <c r="N32" s="26">
        <v>371</v>
      </c>
      <c r="O32" s="26" t="str">
        <f t="shared" si="11"/>
        <v>620-792-9371</v>
      </c>
      <c r="P32" s="26" t="s">
        <v>118</v>
      </c>
      <c r="Q32" s="2" t="s">
        <v>442</v>
      </c>
      <c r="R32" s="26">
        <v>308</v>
      </c>
      <c r="S32" s="2" t="str">
        <f t="shared" si="13"/>
        <v>620-792-9308</v>
      </c>
      <c r="T32" s="42" t="s">
        <v>539</v>
      </c>
      <c r="U32" s="34"/>
    </row>
    <row r="33" spans="1:21" x14ac:dyDescent="0.25">
      <c r="A33" s="32" t="s">
        <v>514</v>
      </c>
      <c r="B33" s="27">
        <v>148</v>
      </c>
      <c r="C33" s="26" t="str">
        <f t="shared" si="12"/>
        <v>620-786-1148</v>
      </c>
      <c r="D33" s="26" t="s">
        <v>515</v>
      </c>
      <c r="E33" s="26" t="s">
        <v>518</v>
      </c>
      <c r="F33" s="27">
        <v>394</v>
      </c>
      <c r="G33" s="26" t="str">
        <f>IF(F33&lt;200,CONCATENATE("620-786-1",F33),IF(F33&lt;400,CONCATENATE("620-792-9",F33),CONCATENATE("620-786-7",F33)))</f>
        <v>620-792-9394</v>
      </c>
      <c r="H33" s="26" t="s">
        <v>517</v>
      </c>
      <c r="I33" s="26" t="s">
        <v>94</v>
      </c>
      <c r="J33" s="26">
        <v>712</v>
      </c>
      <c r="K33" s="26" t="s">
        <v>409</v>
      </c>
      <c r="L33" s="26" t="s">
        <v>7</v>
      </c>
      <c r="M33" s="2" t="s">
        <v>620</v>
      </c>
      <c r="N33" s="26">
        <v>557</v>
      </c>
      <c r="O33" s="26" t="str">
        <f t="shared" si="11"/>
        <v>620-786-7557</v>
      </c>
      <c r="P33" s="26" t="s">
        <v>621</v>
      </c>
      <c r="Q33" s="2" t="s">
        <v>522</v>
      </c>
      <c r="R33" s="26">
        <v>343</v>
      </c>
      <c r="S33" s="2" t="str">
        <f t="shared" si="13"/>
        <v>620-792-9343</v>
      </c>
      <c r="T33" s="42" t="s">
        <v>79</v>
      </c>
      <c r="U33" s="34"/>
    </row>
    <row r="34" spans="1:21" x14ac:dyDescent="0.25">
      <c r="A34" s="32" t="s">
        <v>353</v>
      </c>
      <c r="B34" s="27">
        <v>211</v>
      </c>
      <c r="C34" s="26" t="str">
        <f t="shared" si="12"/>
        <v>620-792-9211</v>
      </c>
      <c r="D34" s="26" t="s">
        <v>6</v>
      </c>
      <c r="E34" s="26" t="s">
        <v>590</v>
      </c>
      <c r="F34" s="27">
        <v>370</v>
      </c>
      <c r="G34" s="26" t="str">
        <f>IF(F34&lt;200,CONCATENATE("620-786-1",F34),IF(F34&lt;400,CONCATENATE("620-792-9",F34),CONCATENATE("620-786-7",F34)))</f>
        <v>620-792-9370</v>
      </c>
      <c r="H34" s="26" t="s">
        <v>532</v>
      </c>
      <c r="I34" s="26" t="s">
        <v>97</v>
      </c>
      <c r="J34" s="26">
        <v>108</v>
      </c>
      <c r="K34" s="26" t="str">
        <f t="shared" ref="K34:K49" si="14">IF(J34&lt;200,CONCATENATE("620-786-1",J34),IF(J34&lt;400,CONCATENATE("620-792-9",J34),CONCATENATE("620-786-7",J34)))</f>
        <v>620-786-1108</v>
      </c>
      <c r="L34" s="26" t="s">
        <v>421</v>
      </c>
      <c r="M34" s="26" t="s">
        <v>95</v>
      </c>
      <c r="N34" s="26">
        <v>335</v>
      </c>
      <c r="O34" s="26" t="str">
        <f t="shared" si="11"/>
        <v>620-792-9335</v>
      </c>
      <c r="P34" s="26" t="s">
        <v>96</v>
      </c>
      <c r="Q34" s="26" t="s">
        <v>99</v>
      </c>
      <c r="R34" s="26">
        <v>711</v>
      </c>
      <c r="S34" s="2" t="s">
        <v>417</v>
      </c>
      <c r="T34" s="42" t="s">
        <v>14</v>
      </c>
      <c r="U34" s="34"/>
    </row>
    <row r="35" spans="1:21" x14ac:dyDescent="0.25">
      <c r="A35" s="32" t="s">
        <v>75</v>
      </c>
      <c r="B35" s="26">
        <v>353</v>
      </c>
      <c r="C35" s="26" t="str">
        <f t="shared" si="12"/>
        <v>620-792-9353</v>
      </c>
      <c r="D35" s="26" t="s">
        <v>102</v>
      </c>
      <c r="E35" s="26" t="s">
        <v>85</v>
      </c>
      <c r="F35" s="27">
        <v>358</v>
      </c>
      <c r="G35" s="26" t="str">
        <f t="shared" si="10"/>
        <v>620-792-9358</v>
      </c>
      <c r="H35" s="26" t="s">
        <v>86</v>
      </c>
      <c r="I35" s="26" t="s">
        <v>555</v>
      </c>
      <c r="J35" s="26">
        <v>347</v>
      </c>
      <c r="K35" s="26" t="str">
        <f t="shared" si="14"/>
        <v>620-792-9347</v>
      </c>
      <c r="L35" s="26" t="s">
        <v>556</v>
      </c>
      <c r="M35" s="2" t="s">
        <v>592</v>
      </c>
      <c r="N35" s="26">
        <v>206</v>
      </c>
      <c r="O35" s="26" t="str">
        <f t="shared" si="11"/>
        <v>620-792-9206</v>
      </c>
      <c r="P35" s="26" t="s">
        <v>6</v>
      </c>
      <c r="Q35" s="26" t="s">
        <v>562</v>
      </c>
      <c r="R35" s="26">
        <v>281</v>
      </c>
      <c r="S35" s="2" t="str">
        <f>IF(R35&lt;200,CONCATENATE("620-786-1",R35),IF(R35&lt;400,CONCATENATE("620-792-9",R35),CONCATENATE("620-786-7",R35)))</f>
        <v>620-792-9281</v>
      </c>
      <c r="T35" s="42" t="s">
        <v>563</v>
      </c>
      <c r="U35" s="34"/>
    </row>
    <row r="36" spans="1:21" x14ac:dyDescent="0.25">
      <c r="A36" s="32" t="s">
        <v>526</v>
      </c>
      <c r="B36" s="26">
        <v>157</v>
      </c>
      <c r="C36" s="26" t="str">
        <f t="shared" si="12"/>
        <v>620-786-1157</v>
      </c>
      <c r="D36" s="26" t="s">
        <v>527</v>
      </c>
      <c r="E36" s="26" t="s">
        <v>87</v>
      </c>
      <c r="F36" s="27">
        <v>183</v>
      </c>
      <c r="G36" s="26" t="str">
        <f t="shared" si="10"/>
        <v>620-786-1183</v>
      </c>
      <c r="H36" s="26" t="s">
        <v>60</v>
      </c>
      <c r="I36" s="26" t="s">
        <v>389</v>
      </c>
      <c r="J36" s="26">
        <v>280</v>
      </c>
      <c r="K36" s="26" t="str">
        <f t="shared" si="14"/>
        <v>620-792-9280</v>
      </c>
      <c r="L36" s="26" t="s">
        <v>468</v>
      </c>
      <c r="M36" s="26" t="s">
        <v>108</v>
      </c>
      <c r="N36" s="26">
        <v>375</v>
      </c>
      <c r="O36" s="26" t="str">
        <f t="shared" si="11"/>
        <v>620-792-9375</v>
      </c>
      <c r="P36" s="26" t="s">
        <v>154</v>
      </c>
      <c r="Q36" s="2" t="s">
        <v>495</v>
      </c>
      <c r="R36" s="26">
        <v>205</v>
      </c>
      <c r="S36" s="2" t="str">
        <f t="shared" ref="S36:S46" si="15">IF(R36&lt;200,CONCATENATE("620-786-1",R36),IF(R36&lt;400,CONCATENATE("620-792-9",R36),CONCATENATE("620-786-7",R36)))</f>
        <v>620-792-9205</v>
      </c>
      <c r="T36" s="42" t="s">
        <v>496</v>
      </c>
      <c r="U36" s="34"/>
    </row>
    <row r="37" spans="1:21" x14ac:dyDescent="0.25">
      <c r="A37" s="32" t="s">
        <v>345</v>
      </c>
      <c r="B37" s="27">
        <v>441</v>
      </c>
      <c r="C37" s="26" t="str">
        <f>IF(B37 &lt; 200,CONCATENATE("620-786-1",B37),IF(B37&lt;400, CONCATENATE("620-792-9",B37), CONCATENATE("620-786-7",B37)))</f>
        <v>620-786-7441</v>
      </c>
      <c r="D37" s="26" t="s">
        <v>440</v>
      </c>
      <c r="E37" s="26" t="s">
        <v>642</v>
      </c>
      <c r="F37" s="27">
        <v>484</v>
      </c>
      <c r="G37" s="26" t="str">
        <f t="shared" si="10"/>
        <v>620-786-7484</v>
      </c>
      <c r="H37" s="26" t="s">
        <v>643</v>
      </c>
      <c r="I37" s="26" t="s">
        <v>107</v>
      </c>
      <c r="J37" s="26">
        <v>350</v>
      </c>
      <c r="K37" s="26" t="str">
        <f t="shared" si="14"/>
        <v>620-792-9350</v>
      </c>
      <c r="L37" s="26" t="s">
        <v>559</v>
      </c>
      <c r="M37" s="26" t="s">
        <v>573</v>
      </c>
      <c r="N37" s="26">
        <v>299</v>
      </c>
      <c r="O37" s="26" t="str">
        <f t="shared" si="11"/>
        <v>620-792-9299</v>
      </c>
      <c r="P37" s="26" t="s">
        <v>594</v>
      </c>
      <c r="Q37" s="2" t="s">
        <v>635</v>
      </c>
      <c r="R37" s="26">
        <v>333</v>
      </c>
      <c r="S37" s="2" t="str">
        <f t="shared" si="15"/>
        <v>620-792-9333</v>
      </c>
      <c r="T37" s="42" t="s">
        <v>636</v>
      </c>
      <c r="U37" s="34"/>
    </row>
    <row r="38" spans="1:21" x14ac:dyDescent="0.25">
      <c r="A38" s="32" t="s">
        <v>374</v>
      </c>
      <c r="B38" s="27">
        <v>217</v>
      </c>
      <c r="C38" s="26" t="str">
        <f t="shared" si="12"/>
        <v>620-792-9217</v>
      </c>
      <c r="D38" s="26" t="s">
        <v>17</v>
      </c>
      <c r="E38" s="26" t="s">
        <v>637</v>
      </c>
      <c r="F38" s="27">
        <v>301</v>
      </c>
      <c r="G38" s="26" t="str">
        <f t="shared" si="10"/>
        <v>620-792-9301</v>
      </c>
      <c r="H38" s="26" t="s">
        <v>143</v>
      </c>
      <c r="I38" s="2" t="s">
        <v>553</v>
      </c>
      <c r="J38" s="26">
        <v>208</v>
      </c>
      <c r="K38" s="2" t="str">
        <f t="shared" si="14"/>
        <v>620-792-9208</v>
      </c>
      <c r="L38" s="2" t="s">
        <v>580</v>
      </c>
      <c r="M38" s="26" t="s">
        <v>681</v>
      </c>
      <c r="N38" s="26">
        <v>703</v>
      </c>
      <c r="O38" s="26" t="str">
        <f t="shared" si="11"/>
        <v>620-786-7703</v>
      </c>
      <c r="P38" s="26" t="s">
        <v>7</v>
      </c>
      <c r="Q38" s="26" t="s">
        <v>376</v>
      </c>
      <c r="R38" s="26">
        <v>340</v>
      </c>
      <c r="S38" s="2" t="str">
        <f t="shared" si="15"/>
        <v>620-792-9340</v>
      </c>
      <c r="T38" s="42" t="s">
        <v>17</v>
      </c>
      <c r="U38" s="34"/>
    </row>
    <row r="39" spans="1:21" x14ac:dyDescent="0.25">
      <c r="A39" s="7" t="s">
        <v>452</v>
      </c>
      <c r="B39" s="27">
        <v>202</v>
      </c>
      <c r="C39" s="26" t="str">
        <f>IF(B39 &lt; 200,CONCATENATE("620-786-1",B39),IF(B39&lt;400, CONCATENATE("620-792-9",B39), CONCATENATE("620-786-7",B39)))</f>
        <v>620-792-9202</v>
      </c>
      <c r="D39" s="26" t="s">
        <v>453</v>
      </c>
      <c r="E39" s="26" t="s">
        <v>684</v>
      </c>
      <c r="F39" s="27">
        <v>756</v>
      </c>
      <c r="G39" s="26" t="str">
        <f t="shared" si="10"/>
        <v>620-786-7756</v>
      </c>
      <c r="H39" s="26" t="s">
        <v>7</v>
      </c>
      <c r="I39" s="2" t="s">
        <v>512</v>
      </c>
      <c r="J39" s="26">
        <v>359</v>
      </c>
      <c r="K39" s="2" t="str">
        <f t="shared" si="14"/>
        <v>620-792-9359</v>
      </c>
      <c r="L39" s="2" t="s">
        <v>513</v>
      </c>
      <c r="M39" s="2" t="s">
        <v>394</v>
      </c>
      <c r="N39" s="26">
        <v>283</v>
      </c>
      <c r="O39" s="26" t="str">
        <f t="shared" si="11"/>
        <v>620-792-9283</v>
      </c>
      <c r="P39" s="26" t="s">
        <v>650</v>
      </c>
      <c r="Q39" s="26" t="s">
        <v>633</v>
      </c>
      <c r="R39" s="26">
        <v>443</v>
      </c>
      <c r="S39" s="2" t="str">
        <f t="shared" si="15"/>
        <v>620-786-7443</v>
      </c>
      <c r="T39" s="42" t="s">
        <v>634</v>
      </c>
      <c r="U39" s="34"/>
    </row>
    <row r="40" spans="1:21" x14ac:dyDescent="0.25">
      <c r="A40" s="32" t="s">
        <v>89</v>
      </c>
      <c r="B40" s="27">
        <v>731</v>
      </c>
      <c r="C40" s="26" t="s">
        <v>501</v>
      </c>
      <c r="D40" s="26">
        <v>8388</v>
      </c>
      <c r="E40" s="26" t="s">
        <v>577</v>
      </c>
      <c r="F40" s="27">
        <v>289</v>
      </c>
      <c r="G40" s="26" t="str">
        <f>IF(F40&lt;200,CONCATENATE("620-786-1",F40),IF(F40&lt;400,CONCATENATE("620-792-9",F40),CONCATENATE("620-786-7",F40)))</f>
        <v>620-792-9289</v>
      </c>
      <c r="H40" s="26" t="s">
        <v>578</v>
      </c>
      <c r="I40" s="2" t="s">
        <v>449</v>
      </c>
      <c r="J40" s="26">
        <v>251</v>
      </c>
      <c r="K40" s="2" t="str">
        <f t="shared" si="14"/>
        <v>620-792-9251</v>
      </c>
      <c r="L40" s="2" t="s">
        <v>450</v>
      </c>
      <c r="M40" s="2" t="s">
        <v>651</v>
      </c>
      <c r="N40" s="26">
        <v>255</v>
      </c>
      <c r="O40" s="26" t="str">
        <f t="shared" si="11"/>
        <v>620-792-9255</v>
      </c>
      <c r="P40" s="26" t="s">
        <v>98</v>
      </c>
      <c r="Q40" s="26" t="s">
        <v>612</v>
      </c>
      <c r="R40" s="26">
        <v>332</v>
      </c>
      <c r="S40" s="2" t="str">
        <f t="shared" si="15"/>
        <v>620-792-9332</v>
      </c>
      <c r="T40" s="42" t="s">
        <v>613</v>
      </c>
      <c r="U40" s="34"/>
    </row>
    <row r="41" spans="1:21" x14ac:dyDescent="0.25">
      <c r="A41" s="32" t="s">
        <v>93</v>
      </c>
      <c r="B41" s="26">
        <v>732</v>
      </c>
      <c r="C41" s="26" t="s">
        <v>402</v>
      </c>
      <c r="D41" s="26">
        <v>8388</v>
      </c>
      <c r="E41" s="26" t="s">
        <v>106</v>
      </c>
      <c r="F41" s="27">
        <v>131</v>
      </c>
      <c r="G41" s="26" t="str">
        <f t="shared" si="10"/>
        <v>620-786-1131</v>
      </c>
      <c r="H41" s="26" t="s">
        <v>11</v>
      </c>
      <c r="I41" s="26" t="s">
        <v>112</v>
      </c>
      <c r="J41" s="26">
        <v>294</v>
      </c>
      <c r="K41" s="26" t="str">
        <f t="shared" si="14"/>
        <v>620-792-9294</v>
      </c>
      <c r="L41" s="26" t="s">
        <v>113</v>
      </c>
      <c r="M41" s="26" t="s">
        <v>119</v>
      </c>
      <c r="N41" s="26">
        <v>378</v>
      </c>
      <c r="O41" s="26" t="str">
        <f t="shared" si="11"/>
        <v>620-792-9378</v>
      </c>
      <c r="P41" s="26" t="s">
        <v>120</v>
      </c>
      <c r="Q41" s="26" t="s">
        <v>110</v>
      </c>
      <c r="R41" s="26">
        <v>257</v>
      </c>
      <c r="S41" s="2" t="str">
        <f t="shared" si="15"/>
        <v>620-792-9257</v>
      </c>
      <c r="T41" s="42" t="s">
        <v>27</v>
      </c>
      <c r="U41" s="34"/>
    </row>
    <row r="42" spans="1:21" x14ac:dyDescent="0.25">
      <c r="A42" s="32" t="s">
        <v>666</v>
      </c>
      <c r="B42" s="26">
        <v>304</v>
      </c>
      <c r="C42" s="26" t="s">
        <v>668</v>
      </c>
      <c r="D42" s="26" t="s">
        <v>667</v>
      </c>
      <c r="E42" s="2" t="s">
        <v>644</v>
      </c>
      <c r="F42" s="27">
        <v>399</v>
      </c>
      <c r="G42" s="26" t="str">
        <f t="shared" si="10"/>
        <v>620-792-9399</v>
      </c>
      <c r="H42" s="26" t="s">
        <v>82</v>
      </c>
      <c r="I42" s="2" t="s">
        <v>523</v>
      </c>
      <c r="J42" s="26">
        <v>204</v>
      </c>
      <c r="K42" s="26" t="str">
        <f t="shared" si="14"/>
        <v>620-792-9204</v>
      </c>
      <c r="L42" s="2" t="s">
        <v>84</v>
      </c>
      <c r="M42" s="26" t="s">
        <v>630</v>
      </c>
      <c r="N42" s="26">
        <v>285</v>
      </c>
      <c r="O42" s="26" t="str">
        <f t="shared" si="11"/>
        <v>620-792-9285</v>
      </c>
      <c r="P42" s="26" t="s">
        <v>631</v>
      </c>
      <c r="Q42" s="26" t="s">
        <v>114</v>
      </c>
      <c r="R42" s="26">
        <v>340</v>
      </c>
      <c r="S42" s="2" t="str">
        <f t="shared" si="15"/>
        <v>620-792-9340</v>
      </c>
      <c r="T42" s="42" t="s">
        <v>17</v>
      </c>
      <c r="U42" s="34"/>
    </row>
    <row r="43" spans="1:21" x14ac:dyDescent="0.25">
      <c r="A43" s="32" t="s">
        <v>100</v>
      </c>
      <c r="B43" s="26">
        <v>182</v>
      </c>
      <c r="C43" s="26" t="str">
        <f t="shared" ref="C43" si="16">IF(B43 &lt; 200,CONCATENATE("620-786-1",B43),IF(B43&lt;400, CONCATENATE("620-792-9",B43), CONCATENATE("620-786-7",B43)))</f>
        <v>620-786-1182</v>
      </c>
      <c r="D43" s="26" t="s">
        <v>101</v>
      </c>
      <c r="E43" s="2" t="s">
        <v>392</v>
      </c>
      <c r="F43" s="27">
        <v>133</v>
      </c>
      <c r="G43" s="26" t="str">
        <f t="shared" si="10"/>
        <v>620-786-1133</v>
      </c>
      <c r="H43" s="26" t="s">
        <v>393</v>
      </c>
      <c r="I43" s="26" t="s">
        <v>129</v>
      </c>
      <c r="J43" s="26">
        <v>226</v>
      </c>
      <c r="K43" s="26" t="str">
        <f t="shared" si="14"/>
        <v>620-792-9226</v>
      </c>
      <c r="L43" s="26" t="s">
        <v>130</v>
      </c>
      <c r="M43" s="26" t="s">
        <v>123</v>
      </c>
      <c r="N43" s="26">
        <v>747</v>
      </c>
      <c r="O43" s="26" t="s">
        <v>607</v>
      </c>
      <c r="P43" s="26" t="s">
        <v>76</v>
      </c>
      <c r="Q43" s="26" t="s">
        <v>116</v>
      </c>
      <c r="R43" s="26">
        <v>209</v>
      </c>
      <c r="S43" s="2" t="str">
        <f t="shared" si="15"/>
        <v>620-792-9209</v>
      </c>
      <c r="T43" s="42" t="s">
        <v>418</v>
      </c>
      <c r="U43" s="34"/>
    </row>
    <row r="44" spans="1:21" x14ac:dyDescent="0.25">
      <c r="A44" s="32" t="s">
        <v>109</v>
      </c>
      <c r="B44" s="27">
        <v>360</v>
      </c>
      <c r="C44" s="26" t="str">
        <f>IF(B44 &lt; 200,CONCATENATE("620-786-1",B44),IF(B44&lt;400, CONCATENATE("620-792-9",B44), CONCATENATE("620-786-7",B44)))</f>
        <v>620-792-9360</v>
      </c>
      <c r="D44" s="26" t="s">
        <v>11</v>
      </c>
      <c r="E44" s="2" t="s">
        <v>617</v>
      </c>
      <c r="F44" s="27">
        <v>292</v>
      </c>
      <c r="G44" s="26" t="str">
        <f t="shared" si="10"/>
        <v>620-792-9292</v>
      </c>
      <c r="H44" s="26" t="s">
        <v>157</v>
      </c>
      <c r="I44" s="2" t="s">
        <v>624</v>
      </c>
      <c r="J44" s="26">
        <v>477</v>
      </c>
      <c r="K44" s="26" t="str">
        <f>IF(J44&lt;200,CONCATENATE("620-786-1",J44),IF(J44&lt;400,CONCATENATE("620-792-9",J44),CONCATENATE("620-786-7",J44)))</f>
        <v>620-786-7477</v>
      </c>
      <c r="L44" s="2" t="s">
        <v>176</v>
      </c>
      <c r="M44" s="26" t="s">
        <v>365</v>
      </c>
      <c r="N44" s="26">
        <v>745</v>
      </c>
      <c r="O44" s="26" t="s">
        <v>550</v>
      </c>
      <c r="P44" s="26" t="s">
        <v>20</v>
      </c>
      <c r="Q44" s="26" t="s">
        <v>121</v>
      </c>
      <c r="R44" s="26">
        <v>340</v>
      </c>
      <c r="S44" s="2" t="str">
        <f t="shared" si="15"/>
        <v>620-792-9340</v>
      </c>
      <c r="T44" s="42" t="s">
        <v>17</v>
      </c>
      <c r="U44" s="34"/>
    </row>
    <row r="45" spans="1:21" x14ac:dyDescent="0.25">
      <c r="A45" s="7" t="s">
        <v>628</v>
      </c>
      <c r="B45" s="27">
        <v>250</v>
      </c>
      <c r="C45" s="26" t="str">
        <f>IF(B45 &lt; 200,CONCATENATE("620-786-1",B45),IF(B45&lt;400, CONCATENATE("620-792-9",B45), CONCATENATE("620-786-7",B45)))</f>
        <v>620-792-9250</v>
      </c>
      <c r="D45" s="26" t="s">
        <v>673</v>
      </c>
      <c r="E45" s="26" t="s">
        <v>117</v>
      </c>
      <c r="F45" s="27">
        <v>291</v>
      </c>
      <c r="G45" s="26" t="str">
        <f t="shared" si="10"/>
        <v>620-792-9291</v>
      </c>
      <c r="H45" s="26" t="s">
        <v>92</v>
      </c>
      <c r="I45" s="2" t="s">
        <v>516</v>
      </c>
      <c r="J45" s="26">
        <v>263</v>
      </c>
      <c r="K45" s="26" t="str">
        <f t="shared" si="14"/>
        <v>620-792-9263</v>
      </c>
      <c r="L45" s="2" t="s">
        <v>519</v>
      </c>
      <c r="M45" s="26" t="s">
        <v>133</v>
      </c>
      <c r="N45" s="26">
        <v>288</v>
      </c>
      <c r="O45" s="26" t="str">
        <f>IF(N45&lt;200,CONCATENATE("620-786-1",N45),IF(N45&lt;400,CONCATENATE("620-792-9",N45),CONCATENATE("620-786-7",N45)))</f>
        <v>620-792-9288</v>
      </c>
      <c r="P45" s="26" t="s">
        <v>21</v>
      </c>
      <c r="Q45" s="26" t="s">
        <v>554</v>
      </c>
      <c r="R45" s="26">
        <v>292</v>
      </c>
      <c r="S45" s="2" t="str">
        <f t="shared" si="15"/>
        <v>620-792-9292</v>
      </c>
      <c r="T45" s="42" t="s">
        <v>584</v>
      </c>
      <c r="U45" s="34"/>
    </row>
    <row r="46" spans="1:21" x14ac:dyDescent="0.25">
      <c r="A46" s="7" t="s">
        <v>486</v>
      </c>
      <c r="B46" s="27">
        <v>142</v>
      </c>
      <c r="C46" s="26" t="str">
        <f>IF(B46 &lt; 200,CONCATENATE("620-786-1",B46),IF(B46&lt;400, CONCATENATE("620-792-9",B46), CONCATENATE("620-786-7",B46)))</f>
        <v>620-786-1142</v>
      </c>
      <c r="D46" s="26" t="s">
        <v>6</v>
      </c>
      <c r="E46" s="26" t="s">
        <v>127</v>
      </c>
      <c r="F46" s="27">
        <v>334</v>
      </c>
      <c r="G46" s="26" t="str">
        <f>IF(F46&lt;200,CONCATENATE("620-786-1",F46),IF(F46&lt;400,CONCATENATE("620-792-9",F46),CONCATENATE("620-786-7",F46)))</f>
        <v>620-792-9334</v>
      </c>
      <c r="H46" s="26" t="s">
        <v>104</v>
      </c>
      <c r="I46" s="26" t="s">
        <v>348</v>
      </c>
      <c r="J46" s="26">
        <v>403</v>
      </c>
      <c r="K46" s="26" t="str">
        <f t="shared" si="14"/>
        <v>620-786-7403</v>
      </c>
      <c r="L46" s="26" t="s">
        <v>673</v>
      </c>
      <c r="M46" s="26" t="s">
        <v>137</v>
      </c>
      <c r="N46" s="26">
        <v>716</v>
      </c>
      <c r="O46" s="26" t="s">
        <v>413</v>
      </c>
      <c r="P46" s="26" t="s">
        <v>20</v>
      </c>
      <c r="Q46" s="2" t="s">
        <v>443</v>
      </c>
      <c r="R46" s="26">
        <v>303</v>
      </c>
      <c r="S46" s="2" t="str">
        <f t="shared" si="15"/>
        <v>620-792-9303</v>
      </c>
      <c r="T46" s="42" t="s">
        <v>499</v>
      </c>
      <c r="U46" s="34"/>
    </row>
    <row r="47" spans="1:21" x14ac:dyDescent="0.25">
      <c r="A47" s="32" t="s">
        <v>115</v>
      </c>
      <c r="B47" s="27">
        <v>331</v>
      </c>
      <c r="C47" s="26" t="str">
        <f>IF(B47 &lt; 200,CONCATENATE("620-786-1",B47),IF(B47&lt;400, CONCATENATE("620-792-9",B47), CONCATENATE("620-786-7",B47)))</f>
        <v>620-792-9331</v>
      </c>
      <c r="D47" s="26" t="s">
        <v>384</v>
      </c>
      <c r="E47" s="26" t="s">
        <v>132</v>
      </c>
      <c r="F47" s="27">
        <v>307</v>
      </c>
      <c r="G47" s="26" t="str">
        <f>IF(F47&lt;200,CONCATENATE("620-786-1",F47),IF(F47&lt;400,CONCATENATE("620-792-9",F47),CONCATENATE("620-786-7",F47)))</f>
        <v>620-792-9307</v>
      </c>
      <c r="H47" s="26" t="s">
        <v>679</v>
      </c>
      <c r="I47" s="26" t="s">
        <v>135</v>
      </c>
      <c r="J47" s="26">
        <v>207</v>
      </c>
      <c r="K47" s="26" t="str">
        <f t="shared" si="14"/>
        <v>620-792-9207</v>
      </c>
      <c r="L47" s="26" t="s">
        <v>136</v>
      </c>
      <c r="M47" s="2" t="s">
        <v>508</v>
      </c>
      <c r="N47" s="26">
        <v>348</v>
      </c>
      <c r="O47" s="26" t="str">
        <f t="shared" ref="O47:O50" si="17">IF(N47&lt;200,CONCATENATE("620-786-1",N47),IF(N47&lt;400,CONCATENATE("620-792-9",N47),CONCATENATE("620-786-7",N47)))</f>
        <v>620-792-9348</v>
      </c>
      <c r="P47" s="26" t="s">
        <v>382</v>
      </c>
      <c r="R47" s="2"/>
      <c r="T47" s="43"/>
      <c r="U47" s="34"/>
    </row>
    <row r="48" spans="1:21" x14ac:dyDescent="0.25">
      <c r="A48" s="32" t="s">
        <v>122</v>
      </c>
      <c r="B48" s="26">
        <v>709</v>
      </c>
      <c r="C48" s="26" t="s">
        <v>403</v>
      </c>
      <c r="D48" s="26" t="s">
        <v>7</v>
      </c>
      <c r="E48" s="26" t="s">
        <v>665</v>
      </c>
      <c r="F48" s="27">
        <v>210</v>
      </c>
      <c r="G48" s="26" t="str">
        <f>IF(F48&lt;200,CONCATENATE("620-786-1",F48),IF(F48&lt;400,CONCATENATE("620-792-9",F48),CONCATENATE("620-786-7",F48)))</f>
        <v>620-792-9210</v>
      </c>
      <c r="H48" s="26" t="s">
        <v>76</v>
      </c>
      <c r="I48" s="2" t="s">
        <v>497</v>
      </c>
      <c r="J48" s="26">
        <v>243</v>
      </c>
      <c r="K48" s="2" t="str">
        <f t="shared" si="14"/>
        <v>620-792-9243</v>
      </c>
      <c r="L48" s="2" t="s">
        <v>6</v>
      </c>
      <c r="M48" s="26" t="s">
        <v>139</v>
      </c>
      <c r="N48" s="26">
        <v>383</v>
      </c>
      <c r="O48" s="26" t="str">
        <f t="shared" si="17"/>
        <v>620-792-9383</v>
      </c>
      <c r="P48" s="26" t="s">
        <v>510</v>
      </c>
      <c r="T48" s="42"/>
      <c r="U48" s="34"/>
    </row>
    <row r="49" spans="1:22" x14ac:dyDescent="0.25">
      <c r="A49" s="32" t="s">
        <v>614</v>
      </c>
      <c r="B49" s="26">
        <v>322</v>
      </c>
      <c r="C49" s="26" t="str">
        <f>IF(B49 &lt; 200,CONCATENATE("620-786-1",B49),IF(B49&lt;400, CONCATENATE("620-792-9",B49), CONCATENATE("620-786-7",B49)))</f>
        <v>620-792-9322</v>
      </c>
      <c r="D49" s="26" t="s">
        <v>615</v>
      </c>
      <c r="E49" s="26" t="s">
        <v>598</v>
      </c>
      <c r="F49" s="27">
        <v>758</v>
      </c>
      <c r="G49" s="26" t="s">
        <v>549</v>
      </c>
      <c r="H49" s="26" t="s">
        <v>20</v>
      </c>
      <c r="I49" s="26" t="s">
        <v>140</v>
      </c>
      <c r="J49" s="26">
        <v>295</v>
      </c>
      <c r="K49" s="26" t="str">
        <f t="shared" si="14"/>
        <v>620-792-9295</v>
      </c>
      <c r="L49" s="26" t="s">
        <v>141</v>
      </c>
      <c r="M49" s="26" t="s">
        <v>145</v>
      </c>
      <c r="N49" s="26">
        <v>302</v>
      </c>
      <c r="O49" s="26" t="str">
        <f t="shared" si="17"/>
        <v>620-792-9302</v>
      </c>
      <c r="P49" s="26" t="s">
        <v>146</v>
      </c>
      <c r="T49" s="42"/>
      <c r="U49" s="34"/>
    </row>
    <row r="50" spans="1:22" x14ac:dyDescent="0.25">
      <c r="A50" s="32" t="s">
        <v>125</v>
      </c>
      <c r="B50" s="26">
        <v>111</v>
      </c>
      <c r="C50" s="26" t="str">
        <f>IF(B50 &lt; 200,CONCATENATE("620-786-1",B50),IF(B50&lt;400, CONCATENATE("620-792-9",B50), CONCATENATE("620-786-7",B50)))</f>
        <v>620-786-1111</v>
      </c>
      <c r="D50" s="26" t="s">
        <v>126</v>
      </c>
      <c r="E50" s="2" t="s">
        <v>557</v>
      </c>
      <c r="F50" s="27">
        <v>740</v>
      </c>
      <c r="G50" s="26" t="s">
        <v>548</v>
      </c>
      <c r="H50" s="26" t="s">
        <v>20</v>
      </c>
      <c r="I50" s="26" t="s">
        <v>144</v>
      </c>
      <c r="J50" s="26">
        <v>761</v>
      </c>
      <c r="K50" s="26" t="s">
        <v>408</v>
      </c>
      <c r="L50" s="26" t="s">
        <v>14</v>
      </c>
      <c r="M50" s="26" t="s">
        <v>151</v>
      </c>
      <c r="N50" s="26">
        <v>139</v>
      </c>
      <c r="O50" s="26" t="str">
        <f t="shared" si="17"/>
        <v>620-786-1139</v>
      </c>
      <c r="P50" s="26" t="s">
        <v>515</v>
      </c>
      <c r="T50" s="42"/>
      <c r="U50" s="34"/>
    </row>
    <row r="51" spans="1:22" x14ac:dyDescent="0.25">
      <c r="A51" s="32" t="s">
        <v>131</v>
      </c>
      <c r="B51" s="27">
        <v>340</v>
      </c>
      <c r="C51" s="26" t="str">
        <f>IF(B51 &lt; 200,CONCATENATE("620-786-1",B51),IF(B51&lt;400, CONCATENATE("620-792-9",B51), CONCATENATE("620-786-7",B51)))</f>
        <v>620-792-9340</v>
      </c>
      <c r="D51" s="26" t="s">
        <v>17</v>
      </c>
      <c r="E51" s="26" t="s">
        <v>391</v>
      </c>
      <c r="F51" s="27">
        <v>553</v>
      </c>
      <c r="G51" s="26" t="str">
        <f t="shared" ref="G51:G56" si="18">IF(F51&lt;200,CONCATENATE("620-786-1",F51),IF(F51&lt;400,CONCATENATE("620-792-9",F51),CONCATENATE("620-786-7",F51)))</f>
        <v>620-786-7553</v>
      </c>
      <c r="H51" s="26" t="s">
        <v>347</v>
      </c>
      <c r="I51" s="2" t="s">
        <v>455</v>
      </c>
      <c r="J51" s="26">
        <v>336</v>
      </c>
      <c r="K51" s="26" t="str">
        <f t="shared" ref="K51:K57" si="19">IF(J51&lt;200,CONCATENATE("620-786-1",J51),IF(J51&lt;400,CONCATENATE("620-792-9",J51),CONCATENATE("620-786-7",J51)))</f>
        <v>620-792-9336</v>
      </c>
      <c r="L51" s="2" t="s">
        <v>456</v>
      </c>
      <c r="M51" s="26" t="s">
        <v>593</v>
      </c>
      <c r="O51" s="26" t="s">
        <v>595</v>
      </c>
      <c r="P51" s="26" t="s">
        <v>596</v>
      </c>
      <c r="T51" s="42"/>
      <c r="U51" s="34"/>
    </row>
    <row r="52" spans="1:22" x14ac:dyDescent="0.25">
      <c r="A52" s="32" t="s">
        <v>142</v>
      </c>
      <c r="B52" s="26">
        <v>368</v>
      </c>
      <c r="C52" s="26" t="str">
        <f t="shared" ref="C52:C59" si="20">IF(B52 &lt; 200,CONCATENATE("620-786-1",B52),IF(B52&lt;400, CONCATENATE("620-792-9",B52), CONCATENATE("620-786-7",B52)))</f>
        <v>620-792-9368</v>
      </c>
      <c r="D52" s="26" t="s">
        <v>55</v>
      </c>
      <c r="E52" s="26" t="s">
        <v>134</v>
      </c>
      <c r="F52" s="27">
        <v>217</v>
      </c>
      <c r="G52" s="26" t="str">
        <f t="shared" si="18"/>
        <v>620-792-9217</v>
      </c>
      <c r="H52" s="26" t="s">
        <v>17</v>
      </c>
      <c r="I52" s="26" t="s">
        <v>150</v>
      </c>
      <c r="J52" s="26">
        <v>262</v>
      </c>
      <c r="K52" s="26" t="str">
        <f t="shared" si="19"/>
        <v>620-792-9262</v>
      </c>
      <c r="L52" s="26" t="s">
        <v>352</v>
      </c>
      <c r="M52" s="2" t="s">
        <v>464</v>
      </c>
      <c r="N52" s="26">
        <v>173</v>
      </c>
      <c r="O52" s="2" t="str">
        <f>IF(N52&lt;200,CONCATENATE("620-786-1",N52),IF(N52&lt;400,CONCATENATE("620-792-9",N52),CONCATENATE("620-786-7",N52)))</f>
        <v>620-786-1173</v>
      </c>
      <c r="P52" s="26" t="s">
        <v>465</v>
      </c>
      <c r="T52" s="42"/>
      <c r="U52" s="34"/>
    </row>
    <row r="53" spans="1:22" x14ac:dyDescent="0.25">
      <c r="A53" s="32" t="s">
        <v>377</v>
      </c>
      <c r="B53" s="27">
        <v>390</v>
      </c>
      <c r="C53" s="26" t="str">
        <f t="shared" si="20"/>
        <v>620-792-9390</v>
      </c>
      <c r="D53" s="26" t="s">
        <v>673</v>
      </c>
      <c r="E53" s="26" t="s">
        <v>355</v>
      </c>
      <c r="F53" s="27">
        <v>118</v>
      </c>
      <c r="G53" s="26" t="str">
        <f t="shared" si="18"/>
        <v>620-786-1118</v>
      </c>
      <c r="H53" s="26" t="s">
        <v>32</v>
      </c>
      <c r="I53" s="26" t="s">
        <v>156</v>
      </c>
      <c r="J53" s="26">
        <v>306</v>
      </c>
      <c r="K53" s="26" t="str">
        <f t="shared" si="19"/>
        <v>620-792-9306</v>
      </c>
      <c r="L53" s="26" t="s">
        <v>358</v>
      </c>
      <c r="M53" s="26" t="s">
        <v>165</v>
      </c>
      <c r="N53" s="26" t="s">
        <v>166</v>
      </c>
      <c r="P53" s="26" t="s">
        <v>167</v>
      </c>
      <c r="T53" s="42"/>
      <c r="U53" s="34"/>
    </row>
    <row r="54" spans="1:22" x14ac:dyDescent="0.25">
      <c r="A54" s="32" t="s">
        <v>658</v>
      </c>
      <c r="B54" s="27">
        <v>352</v>
      </c>
      <c r="C54" s="26" t="str">
        <f t="shared" si="20"/>
        <v>620-792-9352</v>
      </c>
      <c r="D54" s="26" t="s">
        <v>659</v>
      </c>
      <c r="E54" s="26" t="s">
        <v>627</v>
      </c>
      <c r="F54" s="27">
        <v>345</v>
      </c>
      <c r="G54" s="26" t="str">
        <f t="shared" si="18"/>
        <v>620-792-9345</v>
      </c>
      <c r="H54" s="26" t="s">
        <v>510</v>
      </c>
      <c r="I54" s="26" t="s">
        <v>616</v>
      </c>
      <c r="J54" s="26">
        <v>701</v>
      </c>
      <c r="K54" s="26" t="s">
        <v>546</v>
      </c>
      <c r="L54" s="26" t="s">
        <v>7</v>
      </c>
      <c r="M54" s="26" t="s">
        <v>170</v>
      </c>
      <c r="N54" s="26">
        <v>774</v>
      </c>
      <c r="O54" s="26" t="s">
        <v>414</v>
      </c>
      <c r="P54" s="26" t="s">
        <v>20</v>
      </c>
      <c r="T54" s="42"/>
      <c r="U54" s="34"/>
    </row>
    <row r="55" spans="1:22" x14ac:dyDescent="0.25">
      <c r="A55" s="32" t="s">
        <v>459</v>
      </c>
      <c r="B55" s="27">
        <v>279</v>
      </c>
      <c r="C55" s="26" t="str">
        <f>IF(B55&lt;200,CONCATENATE("620-786-1",B55),IF(B55&lt;400,CONCATENATE("620-792-9",B55),CONCATENATE("620-786-7",B55)))</f>
        <v>620-792-9279</v>
      </c>
      <c r="D55" s="26" t="s">
        <v>61</v>
      </c>
      <c r="E55" s="26" t="s">
        <v>457</v>
      </c>
      <c r="F55" s="26">
        <v>231</v>
      </c>
      <c r="G55" s="26" t="str">
        <f t="shared" si="18"/>
        <v>620-792-9231</v>
      </c>
      <c r="H55" s="26" t="s">
        <v>138</v>
      </c>
      <c r="I55" s="2" t="s">
        <v>370</v>
      </c>
      <c r="J55" s="26">
        <v>277</v>
      </c>
      <c r="K55" s="26" t="str">
        <f t="shared" si="19"/>
        <v>620-792-9277</v>
      </c>
      <c r="L55" s="2" t="s">
        <v>383</v>
      </c>
      <c r="M55" s="26" t="s">
        <v>638</v>
      </c>
      <c r="N55" s="26">
        <v>187</v>
      </c>
      <c r="O55" s="2" t="str">
        <f t="shared" ref="O55:O57" si="21">IF(N55&lt;200,CONCATENATE("620-786-1",N55),IF(N55&lt;400,CONCATENATE("620-792-9",N55),CONCATENATE("620-786-7",N55)))</f>
        <v>620-786-1187</v>
      </c>
      <c r="P55" s="26" t="s">
        <v>639</v>
      </c>
      <c r="T55" s="42"/>
      <c r="U55" s="34"/>
    </row>
    <row r="56" spans="1:22" x14ac:dyDescent="0.25">
      <c r="A56" s="32" t="s">
        <v>148</v>
      </c>
      <c r="B56" s="26">
        <v>241</v>
      </c>
      <c r="C56" s="26" t="str">
        <f t="shared" si="20"/>
        <v>620-792-9241</v>
      </c>
      <c r="D56" s="26" t="s">
        <v>6</v>
      </c>
      <c r="E56" s="26" t="s">
        <v>147</v>
      </c>
      <c r="F56" s="27">
        <v>340</v>
      </c>
      <c r="G56" s="26" t="str">
        <f t="shared" si="18"/>
        <v>620-792-9340</v>
      </c>
      <c r="H56" s="26" t="s">
        <v>17</v>
      </c>
      <c r="I56" s="2" t="s">
        <v>537</v>
      </c>
      <c r="J56" s="26">
        <v>408</v>
      </c>
      <c r="K56" s="2" t="str">
        <f t="shared" si="19"/>
        <v>620-786-7408</v>
      </c>
      <c r="L56" s="2" t="s">
        <v>483</v>
      </c>
      <c r="M56" s="26" t="s">
        <v>178</v>
      </c>
      <c r="N56" s="26">
        <v>214</v>
      </c>
      <c r="O56" s="2" t="str">
        <f t="shared" si="21"/>
        <v>620-792-9214</v>
      </c>
      <c r="P56" s="26" t="s">
        <v>179</v>
      </c>
      <c r="T56" s="42"/>
      <c r="U56" s="34"/>
    </row>
    <row r="57" spans="1:22" x14ac:dyDescent="0.25">
      <c r="A57" s="32" t="s">
        <v>372</v>
      </c>
      <c r="B57" s="26">
        <v>112</v>
      </c>
      <c r="C57" s="26" t="str">
        <f t="shared" si="20"/>
        <v>620-786-1112</v>
      </c>
      <c r="D57" s="26" t="s">
        <v>6</v>
      </c>
      <c r="E57" s="26" t="s">
        <v>149</v>
      </c>
      <c r="F57" s="27">
        <v>746</v>
      </c>
      <c r="G57" s="26" t="s">
        <v>404</v>
      </c>
      <c r="H57" s="26" t="s">
        <v>20</v>
      </c>
      <c r="I57" s="2" t="s">
        <v>585</v>
      </c>
      <c r="J57" s="26">
        <v>487</v>
      </c>
      <c r="K57" s="2" t="str">
        <f t="shared" si="19"/>
        <v>620-786-7487</v>
      </c>
      <c r="L57" s="2" t="s">
        <v>71</v>
      </c>
      <c r="M57" s="2" t="s">
        <v>474</v>
      </c>
      <c r="N57" s="26">
        <v>191</v>
      </c>
      <c r="O57" s="2" t="str">
        <f t="shared" si="21"/>
        <v>620-786-1191</v>
      </c>
      <c r="P57" s="26" t="s">
        <v>475</v>
      </c>
      <c r="T57" s="42"/>
      <c r="U57" s="34"/>
    </row>
    <row r="58" spans="1:22" x14ac:dyDescent="0.25">
      <c r="A58" s="32" t="s">
        <v>152</v>
      </c>
      <c r="B58" s="26">
        <v>562</v>
      </c>
      <c r="C58" s="26" t="str">
        <f t="shared" si="20"/>
        <v>620-786-7562</v>
      </c>
      <c r="D58" s="26" t="s">
        <v>14</v>
      </c>
      <c r="E58" s="26" t="s">
        <v>153</v>
      </c>
      <c r="F58" s="27">
        <v>272</v>
      </c>
      <c r="G58" s="26" t="str">
        <f t="shared" ref="G58:G61" si="22">IF(F58&lt;200,CONCATENATE("620-786-1",F58),IF(F58&lt;400,CONCATENATE("620-792-9",F58),CONCATENATE("620-786-7",F58)))</f>
        <v>620-792-9272</v>
      </c>
      <c r="H58" s="26" t="s">
        <v>493</v>
      </c>
      <c r="I58" s="26" t="s">
        <v>447</v>
      </c>
      <c r="J58" s="26">
        <v>344</v>
      </c>
      <c r="K58" s="26" t="str">
        <f>IF(J58&lt;200,CONCATENATE("620-786-1",J58),IF(J58&lt;400,CONCATENATE("620-792-9",J58),CONCATENATE("620-786-7",J58)))</f>
        <v>620-792-9344</v>
      </c>
      <c r="L58" s="26" t="s">
        <v>597</v>
      </c>
      <c r="M58" s="26" t="s">
        <v>579</v>
      </c>
      <c r="N58" s="26">
        <v>184</v>
      </c>
      <c r="O58" s="2" t="str">
        <f>IF(N58&lt;200,CONCATENATE("620-786-1",N58),IF(N58&lt;400,CONCATENATE("620-792-9",N58),CONCATENATE("620-786-7",N58)))</f>
        <v>620-786-1184</v>
      </c>
      <c r="P58" s="26" t="s">
        <v>574</v>
      </c>
      <c r="T58" s="42"/>
      <c r="U58" s="34"/>
    </row>
    <row r="59" spans="1:22" x14ac:dyDescent="0.25">
      <c r="A59" s="32" t="s">
        <v>159</v>
      </c>
      <c r="B59" s="26">
        <v>216</v>
      </c>
      <c r="C59" s="26" t="str">
        <f t="shared" si="20"/>
        <v>620-792-9216</v>
      </c>
      <c r="D59" s="26" t="s">
        <v>160</v>
      </c>
      <c r="E59" s="26" t="s">
        <v>161</v>
      </c>
      <c r="F59" s="27">
        <v>181</v>
      </c>
      <c r="G59" s="26" t="str">
        <f t="shared" si="22"/>
        <v>620-786-1181</v>
      </c>
      <c r="H59" s="26" t="s">
        <v>14</v>
      </c>
      <c r="I59" s="26" t="s">
        <v>162</v>
      </c>
      <c r="J59" s="26">
        <v>755</v>
      </c>
      <c r="K59" s="26" t="s">
        <v>407</v>
      </c>
      <c r="L59" s="26" t="s">
        <v>7</v>
      </c>
      <c r="M59" s="26" t="s">
        <v>182</v>
      </c>
      <c r="N59" s="26">
        <v>355</v>
      </c>
      <c r="O59" s="2" t="str">
        <f t="shared" ref="O59" si="23">IF(N59&lt;200,CONCATENATE("620-786-1",N59),IF(N59&lt;400,CONCATENATE("620-792-9",N59),CONCATENATE("620-786-7",N59)))</f>
        <v>620-792-9355</v>
      </c>
      <c r="P59" s="26" t="s">
        <v>422</v>
      </c>
      <c r="Q59" s="28" t="s">
        <v>460</v>
      </c>
      <c r="T59" s="42"/>
      <c r="U59" s="34"/>
    </row>
    <row r="60" spans="1:22" x14ac:dyDescent="0.25">
      <c r="A60" s="32" t="s">
        <v>169</v>
      </c>
      <c r="B60" s="26">
        <v>329</v>
      </c>
      <c r="C60" s="26" t="str">
        <f>IF(B60 &lt; 200,CONCATENATE("620-786-1",B60),IF(B60&lt;400, CONCATENATE("620-792-9",B60), CONCATENATE("620-786-7",B60)))</f>
        <v>620-792-9329</v>
      </c>
      <c r="D60" s="26" t="s">
        <v>31</v>
      </c>
      <c r="E60" s="26" t="s">
        <v>164</v>
      </c>
      <c r="F60" s="27">
        <v>327</v>
      </c>
      <c r="G60" s="26" t="str">
        <f t="shared" si="22"/>
        <v>620-792-9327</v>
      </c>
      <c r="H60" s="26" t="s">
        <v>366</v>
      </c>
      <c r="I60" s="26" t="s">
        <v>356</v>
      </c>
      <c r="J60" s="26">
        <v>720</v>
      </c>
      <c r="K60" s="26" t="s">
        <v>406</v>
      </c>
      <c r="L60" s="26" t="s">
        <v>20</v>
      </c>
      <c r="M60" s="2" t="s">
        <v>386</v>
      </c>
      <c r="N60" s="26">
        <v>144</v>
      </c>
      <c r="O60" s="2" t="str">
        <f>IF(N60&lt;200,CONCATENATE("620-786-1",N60),IF(N60&lt;400,CONCATENATE("620-792-9",N60),CONCATENATE("620-786-7",N60)))</f>
        <v>620-786-1144</v>
      </c>
      <c r="P60" s="26" t="s">
        <v>5</v>
      </c>
      <c r="Q60" s="26" t="s">
        <v>163</v>
      </c>
      <c r="T60" s="42"/>
      <c r="U60" s="34"/>
    </row>
    <row r="61" spans="1:22" x14ac:dyDescent="0.25">
      <c r="A61" s="7" t="s">
        <v>482</v>
      </c>
      <c r="B61" s="27">
        <v>340</v>
      </c>
      <c r="C61" s="26" t="str">
        <f>IF(B61 &lt; 200,CONCATENATE("620-786-1",B61),IF(B61&lt;400, CONCATENATE("620-792-9",B61), CONCATENATE("620-786-7",B61)))</f>
        <v>620-792-9340</v>
      </c>
      <c r="D61" s="26" t="s">
        <v>17</v>
      </c>
      <c r="E61" s="26" t="s">
        <v>168</v>
      </c>
      <c r="F61" s="27">
        <v>346</v>
      </c>
      <c r="G61" s="26" t="str">
        <f t="shared" si="22"/>
        <v>620-792-9346</v>
      </c>
      <c r="H61" s="26" t="s">
        <v>669</v>
      </c>
      <c r="I61" s="2" t="s">
        <v>538</v>
      </c>
      <c r="J61" s="26">
        <v>338</v>
      </c>
      <c r="K61" s="26" t="str">
        <f>IF(J61&lt;200,CONCATENATE("620-786-1",J61),IF(J61&lt;400,CONCATENATE("620-792-9",J61),CONCATENATE("620-786-7",J61)))</f>
        <v>620-792-9338</v>
      </c>
      <c r="L61" s="2" t="s">
        <v>454</v>
      </c>
      <c r="M61" s="2" t="s">
        <v>429</v>
      </c>
      <c r="N61" s="26">
        <v>326</v>
      </c>
      <c r="O61" s="2" t="str">
        <f>IF(N61&lt;200,CONCATENATE("620-786-1",N61),IF(N61&lt;400,CONCATENATE("620-792-9",N61),CONCATENATE("620-786-7",N61)))</f>
        <v>620-792-9326</v>
      </c>
      <c r="P61" s="26" t="s">
        <v>430</v>
      </c>
      <c r="Q61" s="26" t="s">
        <v>158</v>
      </c>
      <c r="S61" s="26"/>
      <c r="T61" s="42"/>
      <c r="U61" s="34"/>
    </row>
    <row r="62" spans="1:22" ht="16.5" thickBot="1" x14ac:dyDescent="0.3">
      <c r="A62" s="44" t="s">
        <v>171</v>
      </c>
      <c r="B62" s="45">
        <v>393</v>
      </c>
      <c r="C62" s="46" t="str">
        <f>IF(B62&lt;200,CONCATENATE("620-786-1",B62),IF(B62&lt;400,CONCATENATE("620-792-9",B62),CONCATENATE("620-786-7",B62)))</f>
        <v>620-792-9393</v>
      </c>
      <c r="D62" s="46" t="s">
        <v>672</v>
      </c>
      <c r="E62" s="9" t="s">
        <v>599</v>
      </c>
      <c r="F62" s="45">
        <v>758</v>
      </c>
      <c r="G62" s="46" t="s">
        <v>600</v>
      </c>
      <c r="H62" s="46" t="s">
        <v>20</v>
      </c>
      <c r="I62" s="46" t="s">
        <v>431</v>
      </c>
      <c r="J62" s="46">
        <v>765</v>
      </c>
      <c r="K62" s="46" t="s">
        <v>432</v>
      </c>
      <c r="L62" s="46" t="s">
        <v>7</v>
      </c>
      <c r="M62" s="46" t="s">
        <v>185</v>
      </c>
      <c r="N62" s="46">
        <v>132</v>
      </c>
      <c r="O62" s="9" t="str">
        <f>IF(N62&lt;200,CONCATENATE("620-786-1",N62),IF(N62&lt;400,CONCATENATE("620-792-9",N62),CONCATENATE("620-786-7",N62)))</f>
        <v>620-786-1132</v>
      </c>
      <c r="P62" s="46" t="s">
        <v>341</v>
      </c>
      <c r="Q62" s="46" t="s">
        <v>155</v>
      </c>
      <c r="R62" s="46"/>
      <c r="S62" s="47" t="s">
        <v>369</v>
      </c>
      <c r="T62" s="48">
        <v>45687</v>
      </c>
      <c r="U62" s="34"/>
      <c r="V62" s="26"/>
    </row>
    <row r="63" spans="1:22" x14ac:dyDescent="0.25">
      <c r="A63" s="35"/>
      <c r="B63" s="36"/>
      <c r="C63" s="37"/>
      <c r="D63" s="37"/>
      <c r="E63" s="38"/>
      <c r="F63" s="36"/>
      <c r="G63" s="37"/>
      <c r="H63" s="37"/>
      <c r="I63" s="38"/>
      <c r="J63" s="37"/>
      <c r="K63" s="37"/>
      <c r="L63" s="38"/>
      <c r="M63" s="38"/>
      <c r="N63" s="37"/>
      <c r="O63" s="37"/>
      <c r="P63" s="37"/>
      <c r="Q63" s="37"/>
      <c r="R63" s="37"/>
      <c r="S63" s="39"/>
      <c r="T63" s="40"/>
    </row>
    <row r="64" spans="1:22" x14ac:dyDescent="0.25">
      <c r="Q64" s="26"/>
      <c r="R64" s="2"/>
      <c r="T64" s="2"/>
    </row>
  </sheetData>
  <pageMargins left="0.25" right="0.25" top="0.75" bottom="0.75" header="0.3" footer="0.3"/>
  <pageSetup scale="49" fitToWidth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8"/>
  <sheetViews>
    <sheetView showWhiteSpace="0" view="pageLayout" topLeftCell="A11" zoomScale="80" zoomScaleNormal="80" zoomScalePageLayoutView="80" workbookViewId="0">
      <selection activeCell="H16" sqref="H16"/>
    </sheetView>
  </sheetViews>
  <sheetFormatPr defaultColWidth="8.85546875" defaultRowHeight="15" x14ac:dyDescent="0.25"/>
  <cols>
    <col min="1" max="1" width="31.140625" customWidth="1"/>
    <col min="2" max="2" width="20" style="1" customWidth="1"/>
    <col min="3" max="3" width="31" customWidth="1"/>
    <col min="4" max="4" width="12.85546875" style="1" customWidth="1"/>
    <col min="5" max="5" width="36" customWidth="1"/>
    <col min="6" max="6" width="19.140625" style="1" customWidth="1"/>
    <col min="7" max="7" width="19.140625" bestFit="1" customWidth="1"/>
    <col min="8" max="8" width="16.42578125" style="1" customWidth="1"/>
  </cols>
  <sheetData>
    <row r="1" spans="1:8" ht="15.75" x14ac:dyDescent="0.25">
      <c r="A1" s="12" t="s">
        <v>186</v>
      </c>
      <c r="B1" s="13"/>
      <c r="C1" s="8" t="s">
        <v>243</v>
      </c>
      <c r="D1" s="13">
        <v>200</v>
      </c>
      <c r="E1" s="8" t="s">
        <v>298</v>
      </c>
      <c r="F1" s="13">
        <v>150</v>
      </c>
      <c r="G1" s="14" t="s">
        <v>337</v>
      </c>
      <c r="H1" s="15"/>
    </row>
    <row r="2" spans="1:8" ht="15.75" x14ac:dyDescent="0.25">
      <c r="A2" s="16"/>
      <c r="B2" s="3"/>
      <c r="C2" s="2" t="s">
        <v>244</v>
      </c>
      <c r="D2" s="3">
        <v>252</v>
      </c>
      <c r="E2" s="2" t="s">
        <v>299</v>
      </c>
      <c r="F2" s="3">
        <v>252</v>
      </c>
      <c r="G2" s="2" t="s">
        <v>541</v>
      </c>
      <c r="H2" s="17" t="s">
        <v>575</v>
      </c>
    </row>
    <row r="3" spans="1:8" ht="15.75" x14ac:dyDescent="0.25">
      <c r="A3" s="18" t="s">
        <v>187</v>
      </c>
      <c r="B3" s="3"/>
      <c r="C3" s="2" t="s">
        <v>245</v>
      </c>
      <c r="D3" s="3">
        <v>550</v>
      </c>
      <c r="E3" s="2" t="s">
        <v>300</v>
      </c>
      <c r="F3" s="3">
        <v>340</v>
      </c>
      <c r="G3" s="2" t="s">
        <v>338</v>
      </c>
      <c r="H3" s="19">
        <v>6207867498</v>
      </c>
    </row>
    <row r="4" spans="1:8" ht="15.75" x14ac:dyDescent="0.25">
      <c r="A4" s="7" t="s">
        <v>188</v>
      </c>
      <c r="B4" s="5">
        <v>8007226842</v>
      </c>
      <c r="C4" s="2" t="s">
        <v>246</v>
      </c>
      <c r="D4" s="3">
        <v>106</v>
      </c>
      <c r="E4" s="2" t="s">
        <v>301</v>
      </c>
      <c r="F4" s="3">
        <v>240</v>
      </c>
      <c r="G4" s="2" t="s">
        <v>339</v>
      </c>
      <c r="H4" s="19">
        <v>8885061800</v>
      </c>
    </row>
    <row r="5" spans="1:8" ht="15.75" x14ac:dyDescent="0.25">
      <c r="A5" s="7" t="s">
        <v>189</v>
      </c>
      <c r="B5" s="5">
        <v>8005748153</v>
      </c>
      <c r="C5" s="2" t="s">
        <v>247</v>
      </c>
      <c r="D5" s="3">
        <v>256</v>
      </c>
      <c r="E5" s="2" t="s">
        <v>302</v>
      </c>
      <c r="F5" s="3" t="s">
        <v>303</v>
      </c>
      <c r="G5" s="2"/>
      <c r="H5" s="17"/>
    </row>
    <row r="6" spans="1:8" ht="15.75" x14ac:dyDescent="0.25">
      <c r="A6" s="7" t="s">
        <v>190</v>
      </c>
      <c r="B6" s="5">
        <v>8668132460</v>
      </c>
      <c r="C6" s="2" t="s">
        <v>194</v>
      </c>
      <c r="D6" s="3">
        <v>270</v>
      </c>
      <c r="E6" s="2" t="s">
        <v>305</v>
      </c>
      <c r="F6" s="3">
        <v>363</v>
      </c>
      <c r="G6" s="2"/>
      <c r="H6" s="17"/>
    </row>
    <row r="7" spans="1:8" ht="15.75" x14ac:dyDescent="0.25">
      <c r="A7" s="7" t="s">
        <v>191</v>
      </c>
      <c r="B7" s="5">
        <v>8555093367</v>
      </c>
      <c r="C7" s="2" t="s">
        <v>248</v>
      </c>
      <c r="D7" s="3">
        <v>391</v>
      </c>
      <c r="E7" s="2" t="s">
        <v>304</v>
      </c>
      <c r="F7" s="3">
        <v>294</v>
      </c>
      <c r="G7" s="2"/>
      <c r="H7" s="17"/>
    </row>
    <row r="8" spans="1:8" ht="15.75" x14ac:dyDescent="0.25">
      <c r="A8" s="7" t="s">
        <v>192</v>
      </c>
      <c r="B8" s="5">
        <v>8774338526</v>
      </c>
      <c r="C8" s="2" t="s">
        <v>249</v>
      </c>
      <c r="D8" s="3">
        <v>405</v>
      </c>
      <c r="E8" s="2" t="s">
        <v>307</v>
      </c>
      <c r="F8" s="3" t="s">
        <v>306</v>
      </c>
      <c r="G8" s="2"/>
      <c r="H8" s="17"/>
    </row>
    <row r="9" spans="1:8" ht="15.75" x14ac:dyDescent="0.25">
      <c r="A9" s="7" t="s">
        <v>241</v>
      </c>
      <c r="B9" s="5">
        <v>8663658326</v>
      </c>
      <c r="C9" s="2" t="s">
        <v>250</v>
      </c>
      <c r="D9" s="3">
        <v>125</v>
      </c>
      <c r="E9" s="10"/>
      <c r="F9" s="11"/>
      <c r="G9" s="2"/>
      <c r="H9" s="17"/>
    </row>
    <row r="10" spans="1:8" ht="15.75" x14ac:dyDescent="0.25">
      <c r="A10" s="7" t="s">
        <v>207</v>
      </c>
      <c r="B10" s="5">
        <v>8005224827</v>
      </c>
      <c r="C10" s="2" t="s">
        <v>540</v>
      </c>
      <c r="D10" s="3">
        <v>172</v>
      </c>
      <c r="E10" s="2"/>
      <c r="F10" s="3"/>
      <c r="G10" s="2"/>
      <c r="H10" s="17"/>
    </row>
    <row r="11" spans="1:8" ht="15.75" x14ac:dyDescent="0.25">
      <c r="A11" s="7" t="s">
        <v>193</v>
      </c>
      <c r="B11" s="5">
        <v>8884231710</v>
      </c>
      <c r="C11" s="2" t="s">
        <v>251</v>
      </c>
      <c r="D11" s="3">
        <v>770</v>
      </c>
      <c r="E11" s="2"/>
      <c r="F11" s="3"/>
      <c r="G11" s="2"/>
      <c r="H11" s="17"/>
    </row>
    <row r="12" spans="1:8" ht="15.75" x14ac:dyDescent="0.25">
      <c r="A12" s="7" t="s">
        <v>194</v>
      </c>
      <c r="B12" s="5">
        <v>8662572574</v>
      </c>
      <c r="C12" s="2" t="s">
        <v>326</v>
      </c>
      <c r="D12" s="11">
        <v>136</v>
      </c>
      <c r="E12" s="2"/>
      <c r="F12" s="3"/>
      <c r="G12" s="2"/>
      <c r="H12" s="17"/>
    </row>
    <row r="13" spans="1:8" ht="15.75" x14ac:dyDescent="0.25">
      <c r="A13" s="7" t="s">
        <v>196</v>
      </c>
      <c r="B13" s="5">
        <v>8555093374</v>
      </c>
      <c r="C13" s="2" t="s">
        <v>252</v>
      </c>
      <c r="D13" s="3">
        <v>234</v>
      </c>
      <c r="E13" s="10"/>
      <c r="F13" s="11"/>
      <c r="G13" s="6" t="s">
        <v>340</v>
      </c>
      <c r="H13" s="20">
        <v>911</v>
      </c>
    </row>
    <row r="14" spans="1:8" ht="15.75" x14ac:dyDescent="0.25">
      <c r="A14" s="7" t="s">
        <v>195</v>
      </c>
      <c r="B14" s="5">
        <v>8776206606</v>
      </c>
      <c r="C14" s="2" t="s">
        <v>255</v>
      </c>
      <c r="D14" s="3">
        <v>391</v>
      </c>
      <c r="E14" s="2"/>
      <c r="F14" s="3"/>
      <c r="G14" s="6" t="s">
        <v>336</v>
      </c>
      <c r="H14" s="21" t="s">
        <v>458</v>
      </c>
    </row>
    <row r="15" spans="1:8" ht="15.75" x14ac:dyDescent="0.25">
      <c r="A15" s="7" t="s">
        <v>199</v>
      </c>
      <c r="B15" s="5">
        <v>8667710255</v>
      </c>
      <c r="C15" s="2" t="s">
        <v>254</v>
      </c>
      <c r="D15" s="3">
        <v>237</v>
      </c>
      <c r="E15" s="4" t="s">
        <v>308</v>
      </c>
      <c r="F15" s="3"/>
      <c r="G15" s="2"/>
      <c r="H15" s="17"/>
    </row>
    <row r="16" spans="1:8" ht="15.75" x14ac:dyDescent="0.25">
      <c r="A16" s="7" t="s">
        <v>197</v>
      </c>
      <c r="B16" s="5">
        <v>8007487594</v>
      </c>
      <c r="C16" s="2" t="s">
        <v>536</v>
      </c>
      <c r="D16" s="3">
        <v>283</v>
      </c>
      <c r="E16" s="2" t="s">
        <v>309</v>
      </c>
      <c r="F16" s="5">
        <v>6207867458</v>
      </c>
      <c r="G16" s="2"/>
      <c r="H16" s="17"/>
    </row>
    <row r="17" spans="1:8" ht="15.75" x14ac:dyDescent="0.25">
      <c r="A17" s="7" t="s">
        <v>198</v>
      </c>
      <c r="B17" s="5">
        <v>8884231711</v>
      </c>
      <c r="C17" s="2" t="s">
        <v>257</v>
      </c>
      <c r="D17" s="3">
        <v>200</v>
      </c>
      <c r="E17" s="2" t="s">
        <v>310</v>
      </c>
      <c r="F17" s="5">
        <v>6207935794</v>
      </c>
      <c r="G17" s="2"/>
      <c r="H17" s="17"/>
    </row>
    <row r="18" spans="1:8" ht="15.75" x14ac:dyDescent="0.25">
      <c r="A18" s="7" t="s">
        <v>200</v>
      </c>
      <c r="B18" s="5">
        <v>8884031900</v>
      </c>
      <c r="C18" s="2" t="s">
        <v>258</v>
      </c>
      <c r="D18" s="3">
        <v>108</v>
      </c>
      <c r="E18" s="2" t="s">
        <v>311</v>
      </c>
      <c r="F18" s="5">
        <v>6207938164</v>
      </c>
      <c r="G18" s="2"/>
      <c r="H18" s="17"/>
    </row>
    <row r="19" spans="1:8" ht="15.75" x14ac:dyDescent="0.25">
      <c r="A19" s="7" t="s">
        <v>201</v>
      </c>
      <c r="B19" s="5">
        <v>8007326842</v>
      </c>
      <c r="C19" s="2" t="s">
        <v>259</v>
      </c>
      <c r="D19" s="3" t="s">
        <v>586</v>
      </c>
      <c r="E19" s="2" t="s">
        <v>312</v>
      </c>
      <c r="F19" s="5">
        <v>7857846606</v>
      </c>
      <c r="G19" s="2"/>
      <c r="H19" s="17"/>
    </row>
    <row r="20" spans="1:8" ht="15.75" x14ac:dyDescent="0.25">
      <c r="A20" s="7" t="s">
        <v>202</v>
      </c>
      <c r="B20" s="5">
        <v>8662541421</v>
      </c>
      <c r="C20" s="2" t="s">
        <v>260</v>
      </c>
      <c r="D20" s="3">
        <v>409</v>
      </c>
      <c r="E20" s="2" t="s">
        <v>313</v>
      </c>
      <c r="F20" s="5">
        <v>7852399769</v>
      </c>
      <c r="G20" s="2"/>
      <c r="H20" s="17"/>
    </row>
    <row r="21" spans="1:8" ht="15.75" x14ac:dyDescent="0.25">
      <c r="A21" s="7" t="s">
        <v>203</v>
      </c>
      <c r="B21" s="5">
        <v>8555093369</v>
      </c>
      <c r="C21" s="2" t="s">
        <v>261</v>
      </c>
      <c r="D21" s="3">
        <v>391</v>
      </c>
      <c r="E21" s="2" t="s">
        <v>314</v>
      </c>
      <c r="F21" s="5">
        <v>7852399760</v>
      </c>
      <c r="G21" s="2"/>
      <c r="H21" s="17"/>
    </row>
    <row r="22" spans="1:8" ht="15.75" x14ac:dyDescent="0.25">
      <c r="A22" s="7" t="s">
        <v>204</v>
      </c>
      <c r="B22" s="5">
        <v>8668132465</v>
      </c>
      <c r="C22" s="2" t="s">
        <v>262</v>
      </c>
      <c r="D22" s="3">
        <v>233</v>
      </c>
      <c r="E22" s="2" t="s">
        <v>316</v>
      </c>
      <c r="F22" s="5">
        <v>7852388550</v>
      </c>
      <c r="G22" s="2"/>
      <c r="H22" s="17"/>
    </row>
    <row r="23" spans="1:8" ht="15.75" x14ac:dyDescent="0.25">
      <c r="A23" s="7" t="s">
        <v>205</v>
      </c>
      <c r="B23" s="5">
        <v>8668132462</v>
      </c>
      <c r="C23" s="2" t="s">
        <v>264</v>
      </c>
      <c r="D23" s="3">
        <v>298</v>
      </c>
      <c r="E23" s="2" t="s">
        <v>315</v>
      </c>
      <c r="F23" s="5">
        <v>7852385200</v>
      </c>
      <c r="G23" s="2"/>
      <c r="H23" s="17"/>
    </row>
    <row r="24" spans="1:8" ht="15.75" x14ac:dyDescent="0.25">
      <c r="A24" s="7"/>
      <c r="B24" s="3"/>
      <c r="C24" s="2" t="s">
        <v>265</v>
      </c>
      <c r="D24" s="3" t="s">
        <v>266</v>
      </c>
      <c r="E24" s="2" t="s">
        <v>317</v>
      </c>
      <c r="F24" s="5">
        <v>6207921614</v>
      </c>
      <c r="G24" s="2"/>
      <c r="H24" s="17"/>
    </row>
    <row r="25" spans="1:8" ht="15.75" x14ac:dyDescent="0.25">
      <c r="A25" s="18" t="s">
        <v>206</v>
      </c>
      <c r="B25" s="3"/>
      <c r="C25" s="2" t="s">
        <v>263</v>
      </c>
      <c r="D25" s="3">
        <v>357</v>
      </c>
      <c r="E25" s="2"/>
      <c r="F25" s="3"/>
      <c r="G25" s="2"/>
      <c r="H25" s="17"/>
    </row>
    <row r="26" spans="1:8" ht="15.75" x14ac:dyDescent="0.25">
      <c r="A26" s="7" t="s">
        <v>208</v>
      </c>
      <c r="B26" s="3">
        <v>560</v>
      </c>
      <c r="C26" s="2" t="s">
        <v>267</v>
      </c>
      <c r="D26" s="3" t="s">
        <v>268</v>
      </c>
      <c r="E26" s="4" t="s">
        <v>318</v>
      </c>
      <c r="F26" s="3"/>
      <c r="G26" s="2"/>
      <c r="H26" s="17"/>
    </row>
    <row r="27" spans="1:8" ht="15.75" x14ac:dyDescent="0.25">
      <c r="A27" s="7" t="s">
        <v>188</v>
      </c>
      <c r="B27" s="3">
        <v>286</v>
      </c>
      <c r="C27" s="2" t="s">
        <v>269</v>
      </c>
      <c r="D27" s="3">
        <v>398</v>
      </c>
      <c r="E27" s="2" t="s">
        <v>217</v>
      </c>
      <c r="F27" s="5">
        <v>6207861161</v>
      </c>
      <c r="G27" s="2"/>
      <c r="H27" s="17"/>
    </row>
    <row r="28" spans="1:8" ht="15.75" x14ac:dyDescent="0.25">
      <c r="A28" s="7" t="s">
        <v>209</v>
      </c>
      <c r="B28" s="3">
        <v>225</v>
      </c>
      <c r="C28" s="2" t="s">
        <v>270</v>
      </c>
      <c r="D28" s="3">
        <v>294</v>
      </c>
      <c r="E28" s="2" t="s">
        <v>223</v>
      </c>
      <c r="F28" s="5">
        <v>6207861162</v>
      </c>
      <c r="G28" s="2"/>
      <c r="H28" s="17"/>
    </row>
    <row r="29" spans="1:8" ht="15.75" x14ac:dyDescent="0.25">
      <c r="A29" s="7" t="s">
        <v>210</v>
      </c>
      <c r="B29" s="3">
        <v>207</v>
      </c>
      <c r="C29" s="2" t="s">
        <v>271</v>
      </c>
      <c r="D29" s="3">
        <v>340</v>
      </c>
      <c r="E29" s="2" t="s">
        <v>319</v>
      </c>
      <c r="F29" s="5">
        <v>6207937599</v>
      </c>
      <c r="G29" s="2"/>
      <c r="H29" s="17"/>
    </row>
    <row r="30" spans="1:8" ht="15.75" x14ac:dyDescent="0.25">
      <c r="A30" s="7" t="s">
        <v>211</v>
      </c>
      <c r="B30" s="3">
        <v>136</v>
      </c>
      <c r="C30" s="2" t="s">
        <v>272</v>
      </c>
      <c r="D30" s="3">
        <v>257</v>
      </c>
      <c r="E30" s="2" t="s">
        <v>320</v>
      </c>
      <c r="F30" s="5">
        <v>6207861159</v>
      </c>
      <c r="G30" s="2"/>
      <c r="H30" s="17"/>
    </row>
    <row r="31" spans="1:8" ht="15.75" x14ac:dyDescent="0.25">
      <c r="A31" s="7" t="s">
        <v>212</v>
      </c>
      <c r="B31" s="3">
        <v>342</v>
      </c>
      <c r="C31" s="2" t="s">
        <v>273</v>
      </c>
      <c r="D31" s="3">
        <v>452</v>
      </c>
      <c r="E31" s="2" t="s">
        <v>321</v>
      </c>
      <c r="F31" s="5">
        <v>6207861166</v>
      </c>
      <c r="G31" s="2"/>
      <c r="H31" s="17"/>
    </row>
    <row r="32" spans="1:8" ht="15.75" x14ac:dyDescent="0.25">
      <c r="A32" s="7" t="s">
        <v>213</v>
      </c>
      <c r="B32" s="3">
        <v>392</v>
      </c>
      <c r="C32" s="2" t="s">
        <v>274</v>
      </c>
      <c r="D32" s="3">
        <v>384</v>
      </c>
      <c r="E32" s="2" t="s">
        <v>322</v>
      </c>
      <c r="F32" s="5">
        <v>6207923056</v>
      </c>
      <c r="G32" s="2"/>
      <c r="H32" s="17"/>
    </row>
    <row r="33" spans="1:8" ht="15.75" x14ac:dyDescent="0.25">
      <c r="A33" s="7" t="s">
        <v>253</v>
      </c>
      <c r="B33" s="3">
        <v>234</v>
      </c>
      <c r="C33" s="2" t="s">
        <v>275</v>
      </c>
      <c r="D33" s="3">
        <v>452</v>
      </c>
      <c r="E33" s="2" t="s">
        <v>244</v>
      </c>
      <c r="F33" s="5">
        <v>6207861175</v>
      </c>
      <c r="G33" s="2"/>
      <c r="H33" s="17"/>
    </row>
    <row r="34" spans="1:8" ht="15.75" x14ac:dyDescent="0.25">
      <c r="A34" s="7" t="s">
        <v>214</v>
      </c>
      <c r="B34" s="3">
        <v>260</v>
      </c>
      <c r="C34" s="2" t="s">
        <v>276</v>
      </c>
      <c r="D34" s="3">
        <v>302</v>
      </c>
      <c r="E34" s="2" t="s">
        <v>323</v>
      </c>
      <c r="F34" s="5">
        <v>6207935306</v>
      </c>
      <c r="G34" s="2"/>
      <c r="H34" s="17"/>
    </row>
    <row r="35" spans="1:8" ht="15.75" x14ac:dyDescent="0.25">
      <c r="A35" s="7" t="s">
        <v>215</v>
      </c>
      <c r="B35" s="3" t="s">
        <v>216</v>
      </c>
      <c r="C35" s="2" t="s">
        <v>277</v>
      </c>
      <c r="D35" s="3">
        <v>343</v>
      </c>
      <c r="E35" s="2" t="s">
        <v>328</v>
      </c>
      <c r="F35" s="5">
        <v>7857623078</v>
      </c>
      <c r="G35" s="2"/>
      <c r="H35" s="17"/>
    </row>
    <row r="36" spans="1:8" ht="15.75" x14ac:dyDescent="0.25">
      <c r="A36" s="7" t="s">
        <v>217</v>
      </c>
      <c r="B36" s="3">
        <v>377</v>
      </c>
      <c r="C36" s="2" t="s">
        <v>278</v>
      </c>
      <c r="D36" s="3">
        <v>200</v>
      </c>
      <c r="E36" s="2" t="s">
        <v>332</v>
      </c>
      <c r="F36" s="5">
        <v>6207861163</v>
      </c>
      <c r="G36" s="2"/>
      <c r="H36" s="17"/>
    </row>
    <row r="37" spans="1:8" ht="15.75" x14ac:dyDescent="0.25">
      <c r="A37" s="7" t="s">
        <v>218</v>
      </c>
      <c r="B37" s="3">
        <v>517</v>
      </c>
      <c r="C37" s="2" t="s">
        <v>476</v>
      </c>
      <c r="D37" s="3">
        <v>281</v>
      </c>
      <c r="E37" s="2" t="s">
        <v>324</v>
      </c>
      <c r="F37" s="5">
        <v>6207861165</v>
      </c>
      <c r="G37" s="2"/>
      <c r="H37" s="17"/>
    </row>
    <row r="38" spans="1:8" ht="15.75" x14ac:dyDescent="0.25">
      <c r="A38" s="7" t="s">
        <v>219</v>
      </c>
      <c r="B38" s="3">
        <v>371</v>
      </c>
      <c r="C38" s="2" t="s">
        <v>279</v>
      </c>
      <c r="D38" s="3">
        <v>372</v>
      </c>
      <c r="E38" s="2" t="s">
        <v>325</v>
      </c>
      <c r="F38" s="5">
        <v>7857847542</v>
      </c>
      <c r="G38" s="2"/>
      <c r="H38" s="17"/>
    </row>
    <row r="39" spans="1:8" ht="15.75" x14ac:dyDescent="0.25">
      <c r="A39" s="7" t="s">
        <v>220</v>
      </c>
      <c r="B39" s="3">
        <v>250</v>
      </c>
      <c r="C39" s="2" t="s">
        <v>90</v>
      </c>
      <c r="D39" s="3" t="s">
        <v>280</v>
      </c>
      <c r="E39" s="2" t="s">
        <v>326</v>
      </c>
      <c r="F39" s="5">
        <v>6207861138</v>
      </c>
      <c r="G39" s="2"/>
      <c r="H39" s="17"/>
    </row>
    <row r="40" spans="1:8" ht="15.75" x14ac:dyDescent="0.25">
      <c r="A40" s="7" t="s">
        <v>221</v>
      </c>
      <c r="B40" s="3">
        <v>119</v>
      </c>
      <c r="C40" s="2" t="s">
        <v>281</v>
      </c>
      <c r="D40" s="3">
        <v>283</v>
      </c>
      <c r="E40" s="2" t="s">
        <v>199</v>
      </c>
      <c r="F40" s="5">
        <v>7852388593</v>
      </c>
      <c r="G40" s="2"/>
      <c r="H40" s="17"/>
    </row>
    <row r="41" spans="1:8" ht="15.75" x14ac:dyDescent="0.25">
      <c r="A41" s="7" t="s">
        <v>222</v>
      </c>
      <c r="B41" s="3">
        <v>274</v>
      </c>
      <c r="C41" s="2" t="s">
        <v>282</v>
      </c>
      <c r="D41" s="3">
        <v>324</v>
      </c>
      <c r="E41" s="2" t="s">
        <v>254</v>
      </c>
      <c r="F41" s="5">
        <v>6207861167</v>
      </c>
      <c r="G41" s="2"/>
      <c r="H41" s="17"/>
    </row>
    <row r="42" spans="1:8" ht="15.75" x14ac:dyDescent="0.25">
      <c r="A42" s="7" t="s">
        <v>223</v>
      </c>
      <c r="B42" s="3">
        <v>229</v>
      </c>
      <c r="C42" s="2" t="s">
        <v>283</v>
      </c>
      <c r="D42" s="3">
        <v>266</v>
      </c>
      <c r="E42" s="2" t="s">
        <v>327</v>
      </c>
      <c r="F42" s="5">
        <v>6207861168</v>
      </c>
      <c r="G42" s="2"/>
      <c r="H42" s="17"/>
    </row>
    <row r="43" spans="1:8" ht="15.75" x14ac:dyDescent="0.25">
      <c r="A43" s="7" t="s">
        <v>224</v>
      </c>
      <c r="B43" s="3">
        <v>463</v>
      </c>
      <c r="C43" s="2" t="s">
        <v>284</v>
      </c>
      <c r="D43" s="3">
        <v>256</v>
      </c>
      <c r="E43" s="2" t="s">
        <v>256</v>
      </c>
      <c r="F43" s="5">
        <v>6207861157</v>
      </c>
      <c r="G43" s="2"/>
      <c r="H43" s="17"/>
    </row>
    <row r="44" spans="1:8" ht="15.75" x14ac:dyDescent="0.25">
      <c r="A44" s="7" t="s">
        <v>225</v>
      </c>
      <c r="B44" s="3" t="s">
        <v>226</v>
      </c>
      <c r="C44" s="2" t="s">
        <v>285</v>
      </c>
      <c r="D44" s="3">
        <v>231</v>
      </c>
      <c r="E44" s="2" t="s">
        <v>329</v>
      </c>
      <c r="F44" s="5">
        <v>6207861169</v>
      </c>
      <c r="G44" s="2"/>
      <c r="H44" s="17"/>
    </row>
    <row r="45" spans="1:8" ht="15.75" x14ac:dyDescent="0.25">
      <c r="A45" s="7" t="s">
        <v>227</v>
      </c>
      <c r="B45" s="3">
        <v>217</v>
      </c>
      <c r="C45" s="2" t="s">
        <v>286</v>
      </c>
      <c r="D45" s="3">
        <v>391</v>
      </c>
      <c r="E45" s="2" t="s">
        <v>330</v>
      </c>
      <c r="F45" s="5">
        <v>6207861160</v>
      </c>
      <c r="G45" s="2"/>
      <c r="H45" s="17"/>
    </row>
    <row r="46" spans="1:8" ht="15.75" x14ac:dyDescent="0.25">
      <c r="A46" s="7" t="s">
        <v>228</v>
      </c>
      <c r="B46" s="3" t="s">
        <v>229</v>
      </c>
      <c r="C46" s="2" t="s">
        <v>287</v>
      </c>
      <c r="D46" s="3">
        <v>449</v>
      </c>
      <c r="E46" s="2" t="s">
        <v>200</v>
      </c>
      <c r="F46" s="5">
        <v>6207923238</v>
      </c>
      <c r="G46" s="2"/>
      <c r="H46" s="17"/>
    </row>
    <row r="47" spans="1:8" ht="15.75" x14ac:dyDescent="0.25">
      <c r="A47" s="7" t="s">
        <v>230</v>
      </c>
      <c r="B47" s="3">
        <v>330</v>
      </c>
      <c r="C47" s="2" t="s">
        <v>202</v>
      </c>
      <c r="D47" s="3">
        <v>282</v>
      </c>
      <c r="E47" s="2" t="s">
        <v>331</v>
      </c>
      <c r="F47" s="5">
        <v>6207861164</v>
      </c>
      <c r="G47" s="2"/>
      <c r="H47" s="17"/>
    </row>
    <row r="48" spans="1:8" ht="15.75" x14ac:dyDescent="0.25">
      <c r="A48" s="7" t="s">
        <v>231</v>
      </c>
      <c r="B48" s="3" t="s">
        <v>232</v>
      </c>
      <c r="C48" s="2" t="s">
        <v>288</v>
      </c>
      <c r="D48" s="3">
        <v>237</v>
      </c>
      <c r="E48" s="2" t="s">
        <v>201</v>
      </c>
      <c r="F48" s="5">
        <v>6207867476</v>
      </c>
      <c r="G48" s="2"/>
      <c r="H48" s="17"/>
    </row>
    <row r="49" spans="1:8" ht="15.75" x14ac:dyDescent="0.25">
      <c r="A49" s="7" t="s">
        <v>233</v>
      </c>
      <c r="B49" s="3">
        <v>200</v>
      </c>
      <c r="C49" s="2" t="s">
        <v>289</v>
      </c>
      <c r="D49" s="3">
        <v>233</v>
      </c>
      <c r="E49" s="2" t="s">
        <v>276</v>
      </c>
      <c r="F49" s="5">
        <v>6207925624</v>
      </c>
      <c r="G49" s="2"/>
      <c r="H49" s="17"/>
    </row>
    <row r="50" spans="1:8" ht="15.75" x14ac:dyDescent="0.25">
      <c r="A50" s="7" t="s">
        <v>234</v>
      </c>
      <c r="B50" s="3">
        <v>309</v>
      </c>
      <c r="C50" s="2" t="s">
        <v>290</v>
      </c>
      <c r="D50" s="3" t="s">
        <v>291</v>
      </c>
      <c r="E50" s="2" t="s">
        <v>202</v>
      </c>
      <c r="F50" s="5">
        <v>6207861185</v>
      </c>
      <c r="G50" s="2"/>
      <c r="H50" s="17"/>
    </row>
    <row r="51" spans="1:8" ht="15.75" x14ac:dyDescent="0.25">
      <c r="A51" s="7" t="s">
        <v>235</v>
      </c>
      <c r="B51" s="3">
        <v>100</v>
      </c>
      <c r="C51" s="2" t="s">
        <v>477</v>
      </c>
      <c r="D51" s="3">
        <v>271</v>
      </c>
      <c r="E51" s="2" t="s">
        <v>333</v>
      </c>
      <c r="F51" s="5">
        <v>6207861160</v>
      </c>
      <c r="G51" s="2"/>
      <c r="H51" s="17"/>
    </row>
    <row r="52" spans="1:8" ht="15.75" x14ac:dyDescent="0.25">
      <c r="A52" s="7" t="s">
        <v>236</v>
      </c>
      <c r="B52" s="3">
        <v>189</v>
      </c>
      <c r="C52" s="2" t="s">
        <v>478</v>
      </c>
      <c r="D52" s="3">
        <v>147</v>
      </c>
      <c r="E52" s="2" t="s">
        <v>334</v>
      </c>
      <c r="F52" s="5">
        <v>6207861180</v>
      </c>
      <c r="G52" s="2"/>
      <c r="H52" s="17"/>
    </row>
    <row r="53" spans="1:8" ht="15.75" x14ac:dyDescent="0.25">
      <c r="A53" s="7" t="s">
        <v>237</v>
      </c>
      <c r="B53" s="3">
        <v>117</v>
      </c>
      <c r="C53" s="2" t="s">
        <v>292</v>
      </c>
      <c r="D53" s="3">
        <v>240</v>
      </c>
      <c r="E53" s="2"/>
      <c r="F53" s="5"/>
      <c r="G53" s="2"/>
      <c r="H53" s="17"/>
    </row>
    <row r="54" spans="1:8" ht="15.75" x14ac:dyDescent="0.25">
      <c r="A54" s="7" t="s">
        <v>238</v>
      </c>
      <c r="B54" s="3" t="s">
        <v>239</v>
      </c>
      <c r="C54" s="2" t="s">
        <v>293</v>
      </c>
      <c r="D54" s="3" t="s">
        <v>294</v>
      </c>
      <c r="E54" s="4" t="s">
        <v>335</v>
      </c>
      <c r="F54" s="5"/>
      <c r="G54" s="2"/>
      <c r="H54" s="17"/>
    </row>
    <row r="55" spans="1:8" ht="15.75" x14ac:dyDescent="0.25">
      <c r="A55" s="7" t="s">
        <v>240</v>
      </c>
      <c r="B55" s="3">
        <v>299</v>
      </c>
      <c r="C55" s="2" t="s">
        <v>295</v>
      </c>
      <c r="D55" s="3">
        <v>372</v>
      </c>
      <c r="E55" s="2" t="s">
        <v>479</v>
      </c>
      <c r="F55" s="5">
        <v>6207860392</v>
      </c>
      <c r="G55" s="2"/>
      <c r="H55" s="17"/>
    </row>
    <row r="56" spans="1:8" ht="15.75" x14ac:dyDescent="0.25">
      <c r="A56" s="7" t="s">
        <v>191</v>
      </c>
      <c r="B56" s="3">
        <v>102</v>
      </c>
      <c r="C56" s="2" t="s">
        <v>296</v>
      </c>
      <c r="D56" s="3">
        <v>358</v>
      </c>
      <c r="E56" s="2" t="s">
        <v>480</v>
      </c>
      <c r="F56" s="5">
        <v>6207932160</v>
      </c>
      <c r="G56" s="2"/>
      <c r="H56" s="17"/>
    </row>
    <row r="57" spans="1:8" ht="16.5" thickBot="1" x14ac:dyDescent="0.3">
      <c r="A57" s="22" t="s">
        <v>242</v>
      </c>
      <c r="B57" s="23">
        <v>341</v>
      </c>
      <c r="C57" s="9" t="s">
        <v>297</v>
      </c>
      <c r="D57" s="23">
        <v>346</v>
      </c>
      <c r="E57" s="9" t="s">
        <v>500</v>
      </c>
      <c r="F57" s="24">
        <v>6206172788</v>
      </c>
      <c r="G57" s="9"/>
      <c r="H57" s="25"/>
    </row>
    <row r="58" spans="1:8" x14ac:dyDescent="0.25">
      <c r="H58"/>
    </row>
  </sheetData>
  <pageMargins left="0.7" right="0.7" top="0.75" bottom="0.75" header="0.3" footer="0.3"/>
  <pageSetup scale="1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 Ext.</vt:lpstr>
      <vt:lpstr>Dept. Numbers</vt:lpstr>
      <vt:lpstr>'Personal Ext.'!Print_Area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Ronnie</dc:creator>
  <cp:lastModifiedBy>Jones, Angela</cp:lastModifiedBy>
  <cp:lastPrinted>2021-08-10T20:27:38Z</cp:lastPrinted>
  <dcterms:created xsi:type="dcterms:W3CDTF">2017-01-27T16:16:47Z</dcterms:created>
  <dcterms:modified xsi:type="dcterms:W3CDTF">2025-01-30T20:38:28Z</dcterms:modified>
</cp:coreProperties>
</file>