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Shared/Research/CCSSE/CCSSE 2018/reports/"/>
    </mc:Choice>
  </mc:AlternateContent>
  <xr:revisionPtr revIDLastSave="0" documentId="13_ncr:1_{9A6DD24A-7BE1-674C-97B4-1A461ABB9D41}" xr6:coauthVersionLast="36" xr6:coauthVersionMax="36" xr10:uidLastSave="{00000000-0000-0000-0000-000000000000}"/>
  <bookViews>
    <workbookView xWindow="5140" yWindow="880" windowWidth="39460" windowHeight="27420" xr2:uid="{00000000-000D-0000-FFFF-FFFF00000000}"/>
  </bookViews>
  <sheets>
    <sheet name="Sheet1" sheetId="1" r:id="rId1"/>
    <sheet name="Sheet2" sheetId="2" r:id="rId2"/>
  </sheet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92" i="1" l="1"/>
  <c r="K284" i="1"/>
  <c r="K440" i="1"/>
  <c r="L440" i="1"/>
  <c r="M440" i="1"/>
  <c r="K445" i="1"/>
  <c r="L445" i="1"/>
  <c r="M445" i="1"/>
  <c r="K450" i="1"/>
  <c r="L450" i="1"/>
  <c r="M450" i="1"/>
  <c r="K455" i="1"/>
  <c r="L455" i="1"/>
  <c r="M455" i="1"/>
  <c r="K394" i="1"/>
  <c r="L394" i="1"/>
  <c r="M394" i="1"/>
  <c r="K399" i="1"/>
  <c r="L399" i="1"/>
  <c r="M399" i="1"/>
  <c r="K404" i="1"/>
  <c r="L404" i="1"/>
  <c r="M404" i="1"/>
  <c r="K409" i="1"/>
  <c r="L409" i="1"/>
  <c r="M409" i="1"/>
  <c r="K414" i="1"/>
  <c r="L414" i="1"/>
  <c r="M414" i="1"/>
  <c r="K419" i="1"/>
  <c r="L419" i="1"/>
  <c r="M419" i="1"/>
  <c r="K424" i="1"/>
  <c r="L424" i="1"/>
  <c r="M424" i="1"/>
  <c r="K429" i="1"/>
  <c r="L429" i="1"/>
  <c r="M429" i="1"/>
  <c r="K434" i="1"/>
  <c r="L434" i="1"/>
  <c r="M434" i="1"/>
  <c r="K389" i="1"/>
  <c r="L389" i="1"/>
  <c r="M389" i="1"/>
  <c r="K324" i="1"/>
  <c r="L324" i="1"/>
  <c r="M324" i="1"/>
  <c r="K329" i="1"/>
  <c r="L329" i="1"/>
  <c r="M329" i="1"/>
  <c r="K334" i="1"/>
  <c r="L334" i="1"/>
  <c r="M334" i="1"/>
  <c r="K339" i="1"/>
  <c r="L339" i="1"/>
  <c r="M339" i="1"/>
  <c r="K344" i="1"/>
  <c r="L344" i="1"/>
  <c r="M344" i="1"/>
  <c r="K349" i="1"/>
  <c r="L349" i="1"/>
  <c r="M349" i="1"/>
  <c r="K354" i="1"/>
  <c r="L354" i="1"/>
  <c r="M354" i="1"/>
  <c r="K359" i="1"/>
  <c r="L359" i="1"/>
  <c r="M359" i="1"/>
  <c r="K364" i="1"/>
  <c r="L364" i="1"/>
  <c r="M364" i="1"/>
  <c r="K369" i="1"/>
  <c r="L369" i="1"/>
  <c r="M369" i="1"/>
  <c r="K374" i="1"/>
  <c r="L374" i="1"/>
  <c r="M374" i="1"/>
  <c r="K319" i="1"/>
  <c r="L319" i="1"/>
  <c r="M319" i="1"/>
  <c r="K293" i="1"/>
  <c r="L293" i="1"/>
  <c r="M293" i="1"/>
  <c r="K300" i="1"/>
  <c r="L300" i="1"/>
  <c r="M300" i="1"/>
  <c r="K305" i="1"/>
  <c r="L305" i="1"/>
  <c r="M305" i="1"/>
  <c r="K258" i="1"/>
  <c r="L258" i="1"/>
  <c r="M258" i="1"/>
  <c r="K264" i="1"/>
  <c r="L264" i="1"/>
  <c r="M264" i="1"/>
  <c r="K270" i="1"/>
  <c r="L270" i="1"/>
  <c r="M270" i="1"/>
  <c r="K276" i="1"/>
  <c r="L276" i="1"/>
  <c r="M276" i="1"/>
  <c r="K285" i="1"/>
  <c r="L285" i="1"/>
  <c r="M285" i="1"/>
  <c r="K201" i="1"/>
  <c r="L201" i="1"/>
  <c r="M201" i="1"/>
  <c r="K207" i="1"/>
  <c r="L207" i="1"/>
  <c r="M207" i="1"/>
  <c r="K212" i="1"/>
  <c r="L212" i="1"/>
  <c r="M212" i="1"/>
  <c r="K217" i="1"/>
  <c r="L217" i="1"/>
  <c r="M217" i="1"/>
  <c r="K222" i="1"/>
  <c r="L222" i="1"/>
  <c r="M222" i="1"/>
  <c r="K227" i="1"/>
  <c r="L227" i="1"/>
  <c r="M227" i="1"/>
  <c r="K232" i="1"/>
  <c r="L232" i="1"/>
  <c r="M232" i="1"/>
  <c r="K237" i="1"/>
  <c r="L237" i="1"/>
  <c r="M237" i="1"/>
  <c r="K242" i="1"/>
  <c r="L242" i="1"/>
  <c r="M242" i="1"/>
  <c r="K247" i="1"/>
  <c r="L247" i="1"/>
  <c r="M247" i="1"/>
  <c r="K252" i="1"/>
  <c r="L252" i="1"/>
  <c r="M252" i="1"/>
  <c r="K196" i="1"/>
  <c r="L196" i="1"/>
  <c r="M196" i="1"/>
  <c r="K127" i="1"/>
  <c r="L127" i="1"/>
  <c r="M127" i="1"/>
  <c r="K133" i="1"/>
  <c r="L133" i="1"/>
  <c r="M133" i="1"/>
  <c r="K141" i="1"/>
  <c r="L141" i="1"/>
  <c r="M141" i="1"/>
  <c r="K148" i="1"/>
  <c r="L148" i="1"/>
  <c r="M148" i="1"/>
  <c r="K156" i="1"/>
  <c r="L156" i="1"/>
  <c r="M156" i="1"/>
  <c r="K161" i="1"/>
  <c r="L161" i="1"/>
  <c r="M161" i="1"/>
  <c r="K166" i="1"/>
  <c r="L166" i="1"/>
  <c r="M166" i="1"/>
  <c r="K171" i="1"/>
  <c r="L171" i="1"/>
  <c r="M171" i="1"/>
  <c r="K176" i="1"/>
  <c r="L176" i="1"/>
  <c r="M176" i="1"/>
  <c r="K181" i="1"/>
  <c r="L181" i="1"/>
  <c r="M181" i="1"/>
  <c r="K102" i="1"/>
  <c r="L102" i="1"/>
  <c r="M102" i="1"/>
  <c r="K107" i="1"/>
  <c r="L107" i="1"/>
  <c r="M107" i="1"/>
  <c r="K112" i="1"/>
  <c r="L112" i="1"/>
  <c r="M112" i="1"/>
  <c r="K117" i="1"/>
  <c r="L117" i="1"/>
  <c r="M117" i="1"/>
  <c r="K122" i="1"/>
  <c r="L122" i="1"/>
  <c r="M122" i="1"/>
  <c r="K97" i="1"/>
  <c r="L97" i="1"/>
  <c r="M97" i="1"/>
  <c r="K23" i="1"/>
  <c r="L23" i="1"/>
  <c r="M23" i="1"/>
  <c r="K28" i="1"/>
  <c r="L28" i="1"/>
  <c r="M28" i="1"/>
  <c r="K33" i="1"/>
  <c r="L33" i="1"/>
  <c r="M33" i="1"/>
  <c r="K38" i="1"/>
  <c r="L38" i="1"/>
  <c r="M38" i="1"/>
  <c r="K43" i="1"/>
  <c r="L43" i="1"/>
  <c r="M43" i="1"/>
  <c r="K48" i="1"/>
  <c r="L48" i="1"/>
  <c r="M48" i="1"/>
  <c r="K53" i="1"/>
  <c r="L53" i="1"/>
  <c r="M53" i="1"/>
  <c r="K58" i="1"/>
  <c r="L58" i="1"/>
  <c r="M58" i="1"/>
  <c r="K63" i="1"/>
  <c r="L63" i="1"/>
  <c r="M63" i="1"/>
  <c r="K68" i="1"/>
  <c r="L68" i="1"/>
  <c r="M68" i="1"/>
  <c r="K73" i="1"/>
  <c r="L73" i="1"/>
  <c r="M73" i="1"/>
  <c r="K78" i="1"/>
  <c r="L78" i="1"/>
  <c r="M78" i="1"/>
  <c r="K83" i="1"/>
  <c r="L83" i="1"/>
  <c r="M83" i="1"/>
  <c r="K18" i="1"/>
  <c r="L18" i="1"/>
  <c r="M18" i="1"/>
</calcChain>
</file>

<file path=xl/sharedStrings.xml><?xml version="1.0" encoding="utf-8"?>
<sst xmlns="http://schemas.openxmlformats.org/spreadsheetml/2006/main" count="1729" uniqueCount="909">
  <si>
    <r>
      <rPr>
        <sz val="24"/>
        <color rgb="FFFFFFFF"/>
        <rFont val="Arial"/>
        <family val="2"/>
      </rPr>
      <t>Benchmark Scores</t>
    </r>
  </si>
  <si>
    <t/>
  </si>
  <si>
    <t>Your College</t>
  </si>
  <si>
    <t>Small Colleges</t>
  </si>
  <si>
    <t>2018 Cohort</t>
  </si>
  <si>
    <t>Part-time</t>
  </si>
  <si>
    <t>Full-time</t>
  </si>
  <si>
    <t>Item</t>
  </si>
  <si>
    <t>Variable</t>
  </si>
  <si>
    <t>Item 4: In your experiences at this college during the current academic year, about how often have you done each of the following?</t>
  </si>
  <si>
    <t>4a. Asked questions in class or contributed to class discussions [ACTCOLL]</t>
  </si>
  <si>
    <t>4b. Made a class presentation [ACTCOLL]</t>
  </si>
  <si>
    <t>4f. Worked with other students on projects during class [ACTCOLL]</t>
  </si>
  <si>
    <t>4g. Worked with classmates outside of class to prepare class assignments
[ACTCOLL]</t>
  </si>
  <si>
    <t>4h. Tutored or taught other students (paid or voluntary) [ACTCOLL]</t>
  </si>
  <si>
    <t>4i. Participated in a community-based project (service-learning activity) as part of a
regular course [ACTCOLL]</t>
  </si>
  <si>
    <t>4q. Discussed ideas from your readings or classes with others outside of class
(students, family members, co-workers, etc.) [ACTCOLL]</t>
  </si>
  <si>
    <t>Breakout Level</t>
  </si>
  <si>
    <t>Responses</t>
  </si>
  <si>
    <t>Count</t>
  </si>
  <si>
    <t>Percent</t>
  </si>
  <si>
    <t>Never</t>
  </si>
  <si>
    <t>N/A</t>
  </si>
  <si>
    <t>2,671</t>
  </si>
  <si>
    <t>Sometimes</t>
  </si>
  <si>
    <t>7,358</t>
  </si>
  <si>
    <t>28,330</t>
  </si>
  <si>
    <t>Often</t>
  </si>
  <si>
    <t>8,821</t>
  </si>
  <si>
    <t>29,905</t>
  </si>
  <si>
    <t>Very often</t>
  </si>
  <si>
    <t>7,511</t>
  </si>
  <si>
    <t>24,983</t>
  </si>
  <si>
    <t/>
  </si>
  <si>
    <t>Total</t>
  </si>
  <si>
    <t>24,334</t>
  </si>
  <si>
    <t>85,889</t>
  </si>
  <si>
    <t>1,250</t>
  </si>
  <si>
    <t>4,333</t>
  </si>
  <si>
    <t>20,185</t>
  </si>
  <si>
    <t>62,172</t>
  </si>
  <si>
    <t>28,617</t>
  </si>
  <si>
    <t>78,197</t>
  </si>
  <si>
    <t>27,130</t>
  </si>
  <si>
    <t>71,506</t>
  </si>
  <si>
    <t>77,182</t>
  </si>
  <si>
    <t>216,208</t>
  </si>
  <si>
    <t>7,845</t>
  </si>
  <si>
    <t>25,909</t>
  </si>
  <si>
    <t>9,309</t>
  </si>
  <si>
    <t>33,708</t>
  </si>
  <si>
    <t>4,887</t>
  </si>
  <si>
    <t>18,073</t>
  </si>
  <si>
    <t>2,173</t>
  </si>
  <si>
    <t>7,808</t>
  </si>
  <si>
    <t>24,214</t>
  </si>
  <si>
    <t>85,498</t>
  </si>
  <si>
    <t>13,342</t>
  </si>
  <si>
    <t>34,575</t>
  </si>
  <si>
    <t>32,111</t>
  </si>
  <si>
    <t>90,392</t>
  </si>
  <si>
    <t>21,130</t>
  </si>
  <si>
    <t>60,731</t>
  </si>
  <si>
    <t>10,308</t>
  </si>
  <si>
    <t>29,646</t>
  </si>
  <si>
    <t>76,891</t>
  </si>
  <si>
    <t>215,344</t>
  </si>
  <si>
    <t>3,263</t>
  </si>
  <si>
    <t>11,215</t>
  </si>
  <si>
    <t>8,795</t>
  </si>
  <si>
    <t>31,330</t>
  </si>
  <si>
    <t>7,839</t>
  </si>
  <si>
    <t>27,918</t>
  </si>
  <si>
    <t>4,152</t>
  </si>
  <si>
    <t>14,364</t>
  </si>
  <si>
    <t>24,049</t>
  </si>
  <si>
    <t>84,827</t>
  </si>
  <si>
    <t>5,452</t>
  </si>
  <si>
    <t>15,642</t>
  </si>
  <si>
    <t>26,435</t>
  </si>
  <si>
    <t>75,679</t>
  </si>
  <si>
    <t>28,074</t>
  </si>
  <si>
    <t>78,626</t>
  </si>
  <si>
    <t>16,233</t>
  </si>
  <si>
    <t>43,391</t>
  </si>
  <si>
    <t>76,194</t>
  </si>
  <si>
    <t>213,338</t>
  </si>
  <si>
    <t>10,000</t>
  </si>
  <si>
    <t>34,874</t>
  </si>
  <si>
    <t>8,603</t>
  </si>
  <si>
    <t>30,895</t>
  </si>
  <si>
    <t>3,736</t>
  </si>
  <si>
    <t>13,193</t>
  </si>
  <si>
    <t>1,725</t>
  </si>
  <si>
    <t>6,004</t>
  </si>
  <si>
    <t>24,064</t>
  </si>
  <si>
    <t>84,966</t>
  </si>
  <si>
    <t>20,702</t>
  </si>
  <si>
    <t>58,915</t>
  </si>
  <si>
    <t>29,788</t>
  </si>
  <si>
    <t>85,626</t>
  </si>
  <si>
    <t>16,984</t>
  </si>
  <si>
    <t>45,804</t>
  </si>
  <si>
    <t>8,932</t>
  </si>
  <si>
    <t>23,600</t>
  </si>
  <si>
    <t>76,406</t>
  </si>
  <si>
    <t>213,945</t>
  </si>
  <si>
    <t>18,314</t>
  </si>
  <si>
    <t>64,820</t>
  </si>
  <si>
    <t>4,086</t>
  </si>
  <si>
    <t>14,295</t>
  </si>
  <si>
    <t>1,134</t>
  </si>
  <si>
    <t>3,895</t>
  </si>
  <si>
    <t>2,031</t>
  </si>
  <si>
    <t>24,123</t>
  </si>
  <si>
    <t>85,041</t>
  </si>
  <si>
    <t>50,130</t>
  </si>
  <si>
    <t>143,160</t>
  </si>
  <si>
    <t>17,353</t>
  </si>
  <si>
    <t>47,070</t>
  </si>
  <si>
    <t>5,726</t>
  </si>
  <si>
    <t>15,024</t>
  </si>
  <si>
    <t>3,284</t>
  </si>
  <si>
    <t>8,838</t>
  </si>
  <si>
    <t>76,493</t>
  </si>
  <si>
    <t>214,092</t>
  </si>
  <si>
    <t>18,615</t>
  </si>
  <si>
    <t>66,124</t>
  </si>
  <si>
    <t>3,780</t>
  </si>
  <si>
    <t>12,937</t>
  </si>
  <si>
    <t>1,175</t>
  </si>
  <si>
    <t>4,121</t>
  </si>
  <si>
    <t>2,029</t>
  </si>
  <si>
    <t>24,165</t>
  </si>
  <si>
    <t>85,211</t>
  </si>
  <si>
    <t>49,778</t>
  </si>
  <si>
    <t>144,099</t>
  </si>
  <si>
    <t>17,480</t>
  </si>
  <si>
    <t>45,798</t>
  </si>
  <si>
    <t>6,288</t>
  </si>
  <si>
    <t>16,232</t>
  </si>
  <si>
    <t>3,229</t>
  </si>
  <si>
    <t>8,693</t>
  </si>
  <si>
    <t>76,775</t>
  </si>
  <si>
    <t>214,822</t>
  </si>
  <si>
    <t>3,653</t>
  </si>
  <si>
    <t>13,082</t>
  </si>
  <si>
    <t>9,007</t>
  </si>
  <si>
    <t>32,105</t>
  </si>
  <si>
    <t>6,924</t>
  </si>
  <si>
    <t>23,811</t>
  </si>
  <si>
    <t>4,566</t>
  </si>
  <si>
    <t>16,095</t>
  </si>
  <si>
    <t>24,150</t>
  </si>
  <si>
    <t>85,093</t>
  </si>
  <si>
    <t>8,889</t>
  </si>
  <si>
    <t>26,084</t>
  </si>
  <si>
    <t>27,825</t>
  </si>
  <si>
    <t>78,323</t>
  </si>
  <si>
    <t>23,236</t>
  </si>
  <si>
    <t>63,715</t>
  </si>
  <si>
    <t>16,734</t>
  </si>
  <si>
    <t>46,447</t>
  </si>
  <si>
    <t>76,684</t>
  </si>
  <si>
    <t>214,569</t>
  </si>
  <si>
    <t>4c. Prepared two or more drafts of a paper or assignment before turning it in
[STUEFF]</t>
  </si>
  <si>
    <t>REWROPAP</t>
  </si>
  <si>
    <t>4d. Worked on a paper or project that required integrating ideas or information from
various sources [STUEFF]</t>
  </si>
  <si>
    <t>INTEGRAT</t>
  </si>
  <si>
    <t>4e. Come to class without completing readings or assignments [STUEFF]</t>
  </si>
  <si>
    <t>CLUNPREP</t>
  </si>
  <si>
    <t>Item 6: During the current academic year, how much reading and writing have you done at this college?</t>
  </si>
  <si>
    <t>BKREADOWN</t>
  </si>
  <si>
    <t>Item 10: About how many hours do you spend in a typical 7-day week doing each of the following?</t>
  </si>
  <si>
    <t>10a. Preparing for class (studying, reading, writing, rehearsing, doing homework,
etc.) [STUEFF]</t>
  </si>
  <si>
    <t>ACADPR01</t>
  </si>
  <si>
    <t>Item 12.1: How often have you used the following services during the current academic year?</t>
  </si>
  <si>
    <t>12.1d. Peer or other tutoring [STUEFF]</t>
  </si>
  <si>
    <t>FREQTUTOR</t>
  </si>
  <si>
    <t>12.1e. Skill labs (writing, math, etc.) [STUEFF]</t>
  </si>
  <si>
    <t>FREQLAB</t>
  </si>
  <si>
    <t>12.1h. Computer lab [STUEFF]</t>
  </si>
  <si>
    <t>FREQCOMLB</t>
  </si>
  <si>
    <t>5,614</t>
  </si>
  <si>
    <t>19,299</t>
  </si>
  <si>
    <t>7,258</t>
  </si>
  <si>
    <t>25,122</t>
  </si>
  <si>
    <t>6,850</t>
  </si>
  <si>
    <t>24,647</t>
  </si>
  <si>
    <t>4,392</t>
  </si>
  <si>
    <t>16,040</t>
  </si>
  <si>
    <t>24,114</t>
  </si>
  <si>
    <t>85,108</t>
  </si>
  <si>
    <t>11,557</t>
  </si>
  <si>
    <t>30,849</t>
  </si>
  <si>
    <t>22,854</t>
  </si>
  <si>
    <t>63,172</t>
  </si>
  <si>
    <t>23,825</t>
  </si>
  <si>
    <t>67,651</t>
  </si>
  <si>
    <t>18,382</t>
  </si>
  <si>
    <t>52,782</t>
  </si>
  <si>
    <t>76,618</t>
  </si>
  <si>
    <t>214,454</t>
  </si>
  <si>
    <t>2,969</t>
  </si>
  <si>
    <t>10,003</t>
  </si>
  <si>
    <t>6,529</t>
  </si>
  <si>
    <t>22,606</t>
  </si>
  <si>
    <t>8,627</t>
  </si>
  <si>
    <t>30,909</t>
  </si>
  <si>
    <t>6,064</t>
  </si>
  <si>
    <t>21,789</t>
  </si>
  <si>
    <t>24,189</t>
  </si>
  <si>
    <t>85,307</t>
  </si>
  <si>
    <t>3,727</t>
  </si>
  <si>
    <t>9,402</t>
  </si>
  <si>
    <t>17,247</t>
  </si>
  <si>
    <t>45,126</t>
  </si>
  <si>
    <t>29,868</t>
  </si>
  <si>
    <t>84,379</t>
  </si>
  <si>
    <t>25,959</t>
  </si>
  <si>
    <t>76,077</t>
  </si>
  <si>
    <t>76,801</t>
  </si>
  <si>
    <t>214,984</t>
  </si>
  <si>
    <t>9,114</t>
  </si>
  <si>
    <t>30,411</t>
  </si>
  <si>
    <t>11,950</t>
  </si>
  <si>
    <t>42,961</t>
  </si>
  <si>
    <t>2,171</t>
  </si>
  <si>
    <t>8,263</t>
  </si>
  <si>
    <t>3,528</t>
  </si>
  <si>
    <t>24,153</t>
  </si>
  <si>
    <t>85,163</t>
  </si>
  <si>
    <t>24,808</t>
  </si>
  <si>
    <t>66,772</t>
  </si>
  <si>
    <t>40,349</t>
  </si>
  <si>
    <t>114,429</t>
  </si>
  <si>
    <t>7,858</t>
  </si>
  <si>
    <t>22,724</t>
  </si>
  <si>
    <t>3,612</t>
  </si>
  <si>
    <t>10,554</t>
  </si>
  <si>
    <t>76,627</t>
  </si>
  <si>
    <t>214,479</t>
  </si>
  <si>
    <t>None</t>
  </si>
  <si>
    <t>8,691</t>
  </si>
  <si>
    <t>29,249</t>
  </si>
  <si>
    <t>1–4</t>
  </si>
  <si>
    <t>10,362</t>
  </si>
  <si>
    <t>37,778</t>
  </si>
  <si>
    <t>5–10</t>
  </si>
  <si>
    <t>2,824</t>
  </si>
  <si>
    <t>10,266</t>
  </si>
  <si>
    <t>11–20</t>
  </si>
  <si>
    <t>1,073</t>
  </si>
  <si>
    <t>3,813</t>
  </si>
  <si>
    <t>More than 20</t>
  </si>
  <si>
    <t>3,311</t>
  </si>
  <si>
    <t>23,938</t>
  </si>
  <si>
    <t>84,417</t>
  </si>
  <si>
    <t>29,038</t>
  </si>
  <si>
    <t>76,625</t>
  </si>
  <si>
    <t>31,755</t>
  </si>
  <si>
    <t>92,315</t>
  </si>
  <si>
    <t>8,760</t>
  </si>
  <si>
    <t>25,419</t>
  </si>
  <si>
    <t>3,327</t>
  </si>
  <si>
    <t>9,703</t>
  </si>
  <si>
    <t>3,289</t>
  </si>
  <si>
    <t>9,079</t>
  </si>
  <si>
    <t>76,169</t>
  </si>
  <si>
    <t>213,141</t>
  </si>
  <si>
    <t>1,512</t>
  </si>
  <si>
    <t>1–5</t>
  </si>
  <si>
    <t>10,629</t>
  </si>
  <si>
    <t>37,254</t>
  </si>
  <si>
    <t>6–10</t>
  </si>
  <si>
    <t>7,002</t>
  </si>
  <si>
    <t>25,491</t>
  </si>
  <si>
    <t>3,783</t>
  </si>
  <si>
    <t>13,730</t>
  </si>
  <si>
    <t>21–30</t>
  </si>
  <si>
    <t>1,340</t>
  </si>
  <si>
    <t>4,332</t>
  </si>
  <si>
    <t>More than 30</t>
  </si>
  <si>
    <t>2,113</t>
  </si>
  <si>
    <t>23,974</t>
  </si>
  <si>
    <t>84,432</t>
  </si>
  <si>
    <t>1,167</t>
  </si>
  <si>
    <t>2,564</t>
  </si>
  <si>
    <t>26,309</t>
  </si>
  <si>
    <t>70,114</t>
  </si>
  <si>
    <t>22,092</t>
  </si>
  <si>
    <t>63,799</t>
  </si>
  <si>
    <t>15,743</t>
  </si>
  <si>
    <t>46,072</t>
  </si>
  <si>
    <t>6,541</t>
  </si>
  <si>
    <t>19,050</t>
  </si>
  <si>
    <t>4,250</t>
  </si>
  <si>
    <t>11,243</t>
  </si>
  <si>
    <t>76,102</t>
  </si>
  <si>
    <t>212,842</t>
  </si>
  <si>
    <t>15,326</t>
  </si>
  <si>
    <t>53,417</t>
  </si>
  <si>
    <t>1 time</t>
  </si>
  <si>
    <t>2,543</t>
  </si>
  <si>
    <t>9,041</t>
  </si>
  <si>
    <t>2–4 times</t>
  </si>
  <si>
    <t>3,024</t>
  </si>
  <si>
    <t>10,893</t>
  </si>
  <si>
    <t>5 or more times</t>
  </si>
  <si>
    <t>2,266</t>
  </si>
  <si>
    <t>8,179</t>
  </si>
  <si>
    <t>23,159</t>
  </si>
  <si>
    <t>81,530</t>
  </si>
  <si>
    <t>44,168</t>
  </si>
  <si>
    <t>121,541</t>
  </si>
  <si>
    <t>9,161</t>
  </si>
  <si>
    <t>25,982</t>
  </si>
  <si>
    <t>11,800</t>
  </si>
  <si>
    <t>33,457</t>
  </si>
  <si>
    <t>8,886</t>
  </si>
  <si>
    <t>25,928</t>
  </si>
  <si>
    <t>74,015</t>
  </si>
  <si>
    <t>206,908</t>
  </si>
  <si>
    <t>13,390</t>
  </si>
  <si>
    <t>48,472</t>
  </si>
  <si>
    <t>2,380</t>
  </si>
  <si>
    <t>8,460</t>
  </si>
  <si>
    <t>3,720</t>
  </si>
  <si>
    <t>12,600</t>
  </si>
  <si>
    <t>3,647</t>
  </si>
  <si>
    <t>11,837</t>
  </si>
  <si>
    <t>23,137</t>
  </si>
  <si>
    <t>81,369</t>
  </si>
  <si>
    <t>36,568</t>
  </si>
  <si>
    <t>107,565</t>
  </si>
  <si>
    <t>8,324</t>
  </si>
  <si>
    <t>23,647</t>
  </si>
  <si>
    <t>13,886</t>
  </si>
  <si>
    <t>37,350</t>
  </si>
  <si>
    <t>15,061</t>
  </si>
  <si>
    <t>37,991</t>
  </si>
  <si>
    <t>73,839</t>
  </si>
  <si>
    <t>206,553</t>
  </si>
  <si>
    <t>9,071</t>
  </si>
  <si>
    <t>32,576</t>
  </si>
  <si>
    <t>2,595</t>
  </si>
  <si>
    <t>9,429</t>
  </si>
  <si>
    <t>4,728</t>
  </si>
  <si>
    <t>16,618</t>
  </si>
  <si>
    <t>6,797</t>
  </si>
  <si>
    <t>22,895</t>
  </si>
  <si>
    <t>23,191</t>
  </si>
  <si>
    <t>81,518</t>
  </si>
  <si>
    <t>19,601</t>
  </si>
  <si>
    <t>60,008</t>
  </si>
  <si>
    <t>7,828</t>
  </si>
  <si>
    <t>22,748</t>
  </si>
  <si>
    <t>16,867</t>
  </si>
  <si>
    <t>45,989</t>
  </si>
  <si>
    <t>29,557</t>
  </si>
  <si>
    <t>77,888</t>
  </si>
  <si>
    <t>73,853</t>
  </si>
  <si>
    <t>206,633</t>
  </si>
  <si>
    <r>
      <rPr>
        <sz val="24"/>
        <color rgb="FFFFFFFF"/>
        <rFont val="Arial"/>
        <family val="2"/>
      </rPr>
      <t>Academic Challenge Benchmark</t>
    </r>
  </si>
  <si>
    <t>WORKHARD</t>
  </si>
  <si>
    <t>Item 5: During the current academic year, how much has your coursework at this college emphasized the following mental activities?</t>
  </si>
  <si>
    <t>5b. Analyzing the basic elements of an idea, experience, or theory [ACCHALL]</t>
  </si>
  <si>
    <t>ANALYZE</t>
  </si>
  <si>
    <t>5c. Forming a new idea or understanding from various pieces of information
[ACCHALL]</t>
  </si>
  <si>
    <t>NEWIDEAS</t>
  </si>
  <si>
    <t>5d. Making judgements about the value or soundness of information, arguments, or
methods [ACCHALL]</t>
  </si>
  <si>
    <t>EVALUATE</t>
  </si>
  <si>
    <t>5e. Applying theories or concepts to practical problems or in new situations
[ACCHALL]</t>
  </si>
  <si>
    <t>APPLYING</t>
  </si>
  <si>
    <t>5f. Using information you have read or heard to perform a new skill [ACCHALL]</t>
  </si>
  <si>
    <t>PERFORM</t>
  </si>
  <si>
    <t>6a. Number of assigned textbooks, manuals, books, or packets of course readings
[ACCHALL]</t>
  </si>
  <si>
    <t>ASSIGREAD</t>
  </si>
  <si>
    <t>6c. Number of written papers or reports of any length [ACCHALL]</t>
  </si>
  <si>
    <t>NUMPAPRRPTS</t>
  </si>
  <si>
    <t>Item 7</t>
  </si>
  <si>
    <t>CHALNGXAM</t>
  </si>
  <si>
    <t>Item 9: How much does this college emphasize the following?</t>
  </si>
  <si>
    <t>9a. Encouraging you to spend significant amounts of time studying [ACCHALL]</t>
  </si>
  <si>
    <t>ENVSCHOL</t>
  </si>
  <si>
    <t>2,451</t>
  </si>
  <si>
    <t>9,254</t>
  </si>
  <si>
    <t>9,028</t>
  </si>
  <si>
    <t>32,166</t>
  </si>
  <si>
    <t>8,373</t>
  </si>
  <si>
    <t>29,094</t>
  </si>
  <si>
    <t>4,273</t>
  </si>
  <si>
    <t>14,522</t>
  </si>
  <si>
    <t>24,125</t>
  </si>
  <si>
    <t>85,036</t>
  </si>
  <si>
    <t>5,244</t>
  </si>
  <si>
    <t>15,816</t>
  </si>
  <si>
    <t>25,344</t>
  </si>
  <si>
    <t>72,561</t>
  </si>
  <si>
    <t>28,517</t>
  </si>
  <si>
    <t>79,210</t>
  </si>
  <si>
    <t>17,611</t>
  </si>
  <si>
    <t>47,113</t>
  </si>
  <si>
    <t>76,716</t>
  </si>
  <si>
    <t>214,700</t>
  </si>
  <si>
    <t>Very little</t>
  </si>
  <si>
    <t>1,227</t>
  </si>
  <si>
    <t>Some</t>
  </si>
  <si>
    <t>6,723</t>
  </si>
  <si>
    <t>22,946</t>
  </si>
  <si>
    <t>Quite a bit</t>
  </si>
  <si>
    <t>10,271</t>
  </si>
  <si>
    <t>36,477</t>
  </si>
  <si>
    <t>Very much</t>
  </si>
  <si>
    <t>5,930</t>
  </si>
  <si>
    <t>21,482</t>
  </si>
  <si>
    <t>24,151</t>
  </si>
  <si>
    <t>85,155</t>
  </si>
  <si>
    <t>2,628</t>
  </si>
  <si>
    <t>6,856</t>
  </si>
  <si>
    <t>19,289</t>
  </si>
  <si>
    <t>50,988</t>
  </si>
  <si>
    <t>33,495</t>
  </si>
  <si>
    <t>94,351</t>
  </si>
  <si>
    <t>21,355</t>
  </si>
  <si>
    <t>62,598</t>
  </si>
  <si>
    <t>76,767</t>
  </si>
  <si>
    <t>214,793</t>
  </si>
  <si>
    <t>1,391</t>
  </si>
  <si>
    <t>5,011</t>
  </si>
  <si>
    <t>6,818</t>
  </si>
  <si>
    <t>23,840</t>
  </si>
  <si>
    <t>9,941</t>
  </si>
  <si>
    <t>34,718</t>
  </si>
  <si>
    <t>5,901</t>
  </si>
  <si>
    <t>21,176</t>
  </si>
  <si>
    <t>24,051</t>
  </si>
  <si>
    <t>84,745</t>
  </si>
  <si>
    <t>3,029</t>
  </si>
  <si>
    <t>8,590</t>
  </si>
  <si>
    <t>20,044</t>
  </si>
  <si>
    <t>54,275</t>
  </si>
  <si>
    <t>31,918</t>
  </si>
  <si>
    <t>89,288</t>
  </si>
  <si>
    <t>21,437</t>
  </si>
  <si>
    <t>61,602</t>
  </si>
  <si>
    <t>76,428</t>
  </si>
  <si>
    <t>213,755</t>
  </si>
  <si>
    <t>2,995</t>
  </si>
  <si>
    <t>10,651</t>
  </si>
  <si>
    <t>8,378</t>
  </si>
  <si>
    <t>28,864</t>
  </si>
  <si>
    <t>8,171</t>
  </si>
  <si>
    <t>29,138</t>
  </si>
  <si>
    <t>4,600</t>
  </si>
  <si>
    <t>16,369</t>
  </si>
  <si>
    <t>24,144</t>
  </si>
  <si>
    <t>85,022</t>
  </si>
  <si>
    <t>6,290</t>
  </si>
  <si>
    <t>17,348</t>
  </si>
  <si>
    <t>24,460</t>
  </si>
  <si>
    <t>67,016</t>
  </si>
  <si>
    <t>28,306</t>
  </si>
  <si>
    <t>79,805</t>
  </si>
  <si>
    <t>17,602</t>
  </si>
  <si>
    <t>50,384</t>
  </si>
  <si>
    <t>76,658</t>
  </si>
  <si>
    <t>214,553</t>
  </si>
  <si>
    <t>2,351</t>
  </si>
  <si>
    <t>8,582</t>
  </si>
  <si>
    <t>7,706</t>
  </si>
  <si>
    <t>27,149</t>
  </si>
  <si>
    <t>8,621</t>
  </si>
  <si>
    <t>30,342</t>
  </si>
  <si>
    <t>5,471</t>
  </si>
  <si>
    <t>19,060</t>
  </si>
  <si>
    <t>24,149</t>
  </si>
  <si>
    <t>85,133</t>
  </si>
  <si>
    <t>4,968</t>
  </si>
  <si>
    <t>14,413</t>
  </si>
  <si>
    <t>21,877</t>
  </si>
  <si>
    <t>60,848</t>
  </si>
  <si>
    <t>28,959</t>
  </si>
  <si>
    <t>80,681</t>
  </si>
  <si>
    <t>20,964</t>
  </si>
  <si>
    <t>58,820</t>
  </si>
  <si>
    <t>76,768</t>
  </si>
  <si>
    <t>214,762</t>
  </si>
  <si>
    <t>1,833</t>
  </si>
  <si>
    <t>7,463</t>
  </si>
  <si>
    <t>6,784</t>
  </si>
  <si>
    <t>23,691</t>
  </si>
  <si>
    <t>8,635</t>
  </si>
  <si>
    <t>30,457</t>
  </si>
  <si>
    <t>6,981</t>
  </si>
  <si>
    <t>23,821</t>
  </si>
  <si>
    <t>24,233</t>
  </si>
  <si>
    <t>85,432</t>
  </si>
  <si>
    <t>4,030</t>
  </si>
  <si>
    <t>12,778</t>
  </si>
  <si>
    <t>18,117</t>
  </si>
  <si>
    <t>52,496</t>
  </si>
  <si>
    <t>28,591</t>
  </si>
  <si>
    <t>79,088</t>
  </si>
  <si>
    <t>26,186</t>
  </si>
  <si>
    <t>70,981</t>
  </si>
  <si>
    <t>76,924</t>
  </si>
  <si>
    <t>215,343</t>
  </si>
  <si>
    <t>2,687</t>
  </si>
  <si>
    <t>10,051</t>
  </si>
  <si>
    <t>35,838</t>
  </si>
  <si>
    <t>6,130</t>
  </si>
  <si>
    <t>22,248</t>
  </si>
  <si>
    <t>3,512</t>
  </si>
  <si>
    <t>12,598</t>
  </si>
  <si>
    <t>3,343</t>
  </si>
  <si>
    <t>10,637</t>
  </si>
  <si>
    <t>23,831</t>
  </si>
  <si>
    <t>84,008</t>
  </si>
  <si>
    <t>1,136</t>
  </si>
  <si>
    <t>2,906</t>
  </si>
  <si>
    <t>20,472</t>
  </si>
  <si>
    <t>57,525</t>
  </si>
  <si>
    <t>25,282</t>
  </si>
  <si>
    <t>71,881</t>
  </si>
  <si>
    <t>14,478</t>
  </si>
  <si>
    <t>41,375</t>
  </si>
  <si>
    <t>14,391</t>
  </si>
  <si>
    <t>38,373</t>
  </si>
  <si>
    <t>75,759</t>
  </si>
  <si>
    <t>212,060</t>
  </si>
  <si>
    <t>3,504</t>
  </si>
  <si>
    <t>11,584</t>
  </si>
  <si>
    <t>8,606</t>
  </si>
  <si>
    <t>30,016</t>
  </si>
  <si>
    <t>6,846</t>
  </si>
  <si>
    <t>24,971</t>
  </si>
  <si>
    <t>3,297</t>
  </si>
  <si>
    <t>11,864</t>
  </si>
  <si>
    <t>1,683</t>
  </si>
  <si>
    <t>5,913</t>
  </si>
  <si>
    <t>23,936</t>
  </si>
  <si>
    <t>84,348</t>
  </si>
  <si>
    <t>4,420</t>
  </si>
  <si>
    <t>10,367</t>
  </si>
  <si>
    <t>21,104</t>
  </si>
  <si>
    <t>56,374</t>
  </si>
  <si>
    <t>25,534</t>
  </si>
  <si>
    <t>73,950</t>
  </si>
  <si>
    <t>15,738</t>
  </si>
  <si>
    <t>45,730</t>
  </si>
  <si>
    <t>9,368</t>
  </si>
  <si>
    <t>26,550</t>
  </si>
  <si>
    <t>76,164</t>
  </si>
  <si>
    <t>212,971</t>
  </si>
  <si>
    <t>Extremely easy</t>
  </si>
  <si>
    <t>(2)</t>
  </si>
  <si>
    <t>(3)</t>
  </si>
  <si>
    <t>1,540</t>
  </si>
  <si>
    <t>5,681</t>
  </si>
  <si>
    <t>(4)</t>
  </si>
  <si>
    <t>5,843</t>
  </si>
  <si>
    <t>21,280</t>
  </si>
  <si>
    <t>(5)</t>
  </si>
  <si>
    <t>7,478</t>
  </si>
  <si>
    <t>26,882</t>
  </si>
  <si>
    <t>(6)</t>
  </si>
  <si>
    <t>4,649</t>
  </si>
  <si>
    <t>15,661</t>
  </si>
  <si>
    <t>Extremely challenging</t>
  </si>
  <si>
    <t>2,396</t>
  </si>
  <si>
    <t>7,551</t>
  </si>
  <si>
    <t>22,654</t>
  </si>
  <si>
    <t>79,779</t>
  </si>
  <si>
    <t>1,445</t>
  </si>
  <si>
    <t>1,216</t>
  </si>
  <si>
    <t>3,516</t>
  </si>
  <si>
    <t>4,108</t>
  </si>
  <si>
    <t>12,045</t>
  </si>
  <si>
    <t>18,313</t>
  </si>
  <si>
    <t>51,531</t>
  </si>
  <si>
    <t>25,473</t>
  </si>
  <si>
    <t>72,798</t>
  </si>
  <si>
    <t>15,803</t>
  </si>
  <si>
    <t>43,609</t>
  </si>
  <si>
    <t>7,753</t>
  </si>
  <si>
    <t>19,188</t>
  </si>
  <si>
    <t>73,201</t>
  </si>
  <si>
    <t>204,132</t>
  </si>
  <si>
    <t>3,537</t>
  </si>
  <si>
    <t>5,388</t>
  </si>
  <si>
    <t>19,128</t>
  </si>
  <si>
    <t>10,206</t>
  </si>
  <si>
    <t>35,917</t>
  </si>
  <si>
    <t>7,458</t>
  </si>
  <si>
    <t>26,048</t>
  </si>
  <si>
    <t>24,020</t>
  </si>
  <si>
    <t>84,630</t>
  </si>
  <si>
    <t>2,293</t>
  </si>
  <si>
    <t>6,505</t>
  </si>
  <si>
    <t>14,868</t>
  </si>
  <si>
    <t>40,809</t>
  </si>
  <si>
    <t>32,255</t>
  </si>
  <si>
    <t>90,780</t>
  </si>
  <si>
    <t>26,936</t>
  </si>
  <si>
    <t>75,522</t>
  </si>
  <si>
    <t>76,352</t>
  </si>
  <si>
    <t>213,616</t>
  </si>
  <si>
    <r>
      <rPr>
        <sz val="24"/>
        <color rgb="FFFFFFFF"/>
        <rFont val="Arial"/>
        <family val="2"/>
      </rPr>
      <t>Student-Faculty Interaction Benchmark</t>
    </r>
  </si>
  <si>
    <t>4j. Used e-mail to communicate with an instructor [STUFAC]</t>
  </si>
  <si>
    <t>EMAIL</t>
  </si>
  <si>
    <t>4k. Discussed grades or assignments with an instructor [STUFAC]</t>
  </si>
  <si>
    <t>FACGRADE</t>
  </si>
  <si>
    <t>4l. Talked about career plans with an instructor or advisor [STUFAC]</t>
  </si>
  <si>
    <t>FACPLANS</t>
  </si>
  <si>
    <t>4m. Discussed ideas from your readings or classes with instructors outside of class
[STUFAC]</t>
  </si>
  <si>
    <t>FACIDEAS</t>
  </si>
  <si>
    <t>4n. Received prompt feedback (written or oral) from instructors on your
performance [STUFAC]</t>
  </si>
  <si>
    <t>FACFEED</t>
  </si>
  <si>
    <t>4p. Worked with instructors on activities other than coursework [STUFAC]</t>
  </si>
  <si>
    <t>FACOTH</t>
  </si>
  <si>
    <t>1,664</t>
  </si>
  <si>
    <t>5,757</t>
  </si>
  <si>
    <t>6,989</t>
  </si>
  <si>
    <t>7,448</t>
  </si>
  <si>
    <t>26,415</t>
  </si>
  <si>
    <t>8,010</t>
  </si>
  <si>
    <t>26,834</t>
  </si>
  <si>
    <t>24,111</t>
  </si>
  <si>
    <t>84,934</t>
  </si>
  <si>
    <t>2,873</t>
  </si>
  <si>
    <t>7,262</t>
  </si>
  <si>
    <t>16,804</t>
  </si>
  <si>
    <t>49,094</t>
  </si>
  <si>
    <t>24,061</t>
  </si>
  <si>
    <t>68,741</t>
  </si>
  <si>
    <t>32,737</t>
  </si>
  <si>
    <t>89,109</t>
  </si>
  <si>
    <t>76,475</t>
  </si>
  <si>
    <t>214,206</t>
  </si>
  <si>
    <t>2,151</t>
  </si>
  <si>
    <t>8,778</t>
  </si>
  <si>
    <t>9,474</t>
  </si>
  <si>
    <t>34,516</t>
  </si>
  <si>
    <t>7,583</t>
  </si>
  <si>
    <t>25,790</t>
  </si>
  <si>
    <t>4,970</t>
  </si>
  <si>
    <t>16,168</t>
  </si>
  <si>
    <t>24,178</t>
  </si>
  <si>
    <t>85,252</t>
  </si>
  <si>
    <t>4,268</t>
  </si>
  <si>
    <t>14,203</t>
  </si>
  <si>
    <t>25,781</t>
  </si>
  <si>
    <t>75,862</t>
  </si>
  <si>
    <t>26,306</t>
  </si>
  <si>
    <t>71,332</t>
  </si>
  <si>
    <t>20,431</t>
  </si>
  <si>
    <t>53,444</t>
  </si>
  <si>
    <t>76,786</t>
  </si>
  <si>
    <t>214,841</t>
  </si>
  <si>
    <t>5,797</t>
  </si>
  <si>
    <t>23,227</t>
  </si>
  <si>
    <t>10,255</t>
  </si>
  <si>
    <t>36,181</t>
  </si>
  <si>
    <t>5,193</t>
  </si>
  <si>
    <t>16,733</t>
  </si>
  <si>
    <t>2,833</t>
  </si>
  <si>
    <t>8,764</t>
  </si>
  <si>
    <t>24,078</t>
  </si>
  <si>
    <t>84,905</t>
  </si>
  <si>
    <t>11,587</t>
  </si>
  <si>
    <t>37,721</t>
  </si>
  <si>
    <t>30,302</t>
  </si>
  <si>
    <t>87,787</t>
  </si>
  <si>
    <t>20,851</t>
  </si>
  <si>
    <t>54,263</t>
  </si>
  <si>
    <t>13,729</t>
  </si>
  <si>
    <t>34,196</t>
  </si>
  <si>
    <t>76,469</t>
  </si>
  <si>
    <t>213,967</t>
  </si>
  <si>
    <t>10,729</t>
  </si>
  <si>
    <t>40,277</t>
  </si>
  <si>
    <t>8,737</t>
  </si>
  <si>
    <t>29,527</t>
  </si>
  <si>
    <t>3,092</t>
  </si>
  <si>
    <t>10,177</t>
  </si>
  <si>
    <t>1,463</t>
  </si>
  <si>
    <t>4,691</t>
  </si>
  <si>
    <t>24,021</t>
  </si>
  <si>
    <t>84,672</t>
  </si>
  <si>
    <t>26,261</t>
  </si>
  <si>
    <t>80,486</t>
  </si>
  <si>
    <t>30,661</t>
  </si>
  <si>
    <t>82,756</t>
  </si>
  <si>
    <t>12,785</t>
  </si>
  <si>
    <t>33,270</t>
  </si>
  <si>
    <t>6,648</t>
  </si>
  <si>
    <t>17,002</t>
  </si>
  <si>
    <t>76,355</t>
  </si>
  <si>
    <t>213,514</t>
  </si>
  <si>
    <t>1,706</t>
  </si>
  <si>
    <t>6,619</t>
  </si>
  <si>
    <t>7,505</t>
  </si>
  <si>
    <t>27,030</t>
  </si>
  <si>
    <t>9,357</t>
  </si>
  <si>
    <t>32,774</t>
  </si>
  <si>
    <t>5,525</t>
  </si>
  <si>
    <t>18,461</t>
  </si>
  <si>
    <t>24,093</t>
  </si>
  <si>
    <t>84,884</t>
  </si>
  <si>
    <t>3,493</t>
  </si>
  <si>
    <t>10,102</t>
  </si>
  <si>
    <t>21,817</t>
  </si>
  <si>
    <t>62,088</t>
  </si>
  <si>
    <t>31,537</t>
  </si>
  <si>
    <t>87,731</t>
  </si>
  <si>
    <t>19,749</t>
  </si>
  <si>
    <t>54,256</t>
  </si>
  <si>
    <t>76,596</t>
  </si>
  <si>
    <t>214,177</t>
  </si>
  <si>
    <t>16,008</t>
  </si>
  <si>
    <t>58,365</t>
  </si>
  <si>
    <t>5,171</t>
  </si>
  <si>
    <t>17,120</t>
  </si>
  <si>
    <t>1,904</t>
  </si>
  <si>
    <t>6,076</t>
  </si>
  <si>
    <t>2,641</t>
  </si>
  <si>
    <t>23,930</t>
  </si>
  <si>
    <t>84,202</t>
  </si>
  <si>
    <t>40,491</t>
  </si>
  <si>
    <t>123,651</t>
  </si>
  <si>
    <t>22,059</t>
  </si>
  <si>
    <t>56,320</t>
  </si>
  <si>
    <t>9,073</t>
  </si>
  <si>
    <t>22,215</t>
  </si>
  <si>
    <t>4,450</t>
  </si>
  <si>
    <t>10,489</t>
  </si>
  <si>
    <t>76,073</t>
  </si>
  <si>
    <t>212,675</t>
  </si>
  <si>
    <r>
      <rPr>
        <sz val="24"/>
        <color rgb="FFFFFFFF"/>
        <rFont val="Arial"/>
        <family val="2"/>
      </rPr>
      <t>Support for Learners Benchmark</t>
    </r>
  </si>
  <si>
    <t>9b. Providing the support you need to help you succeed at this college [SUPPORT]</t>
  </si>
  <si>
    <t>ENVSUPRT</t>
  </si>
  <si>
    <t>ENVDIVRS</t>
  </si>
  <si>
    <t>9d. Helping you cope with your non-academic responsibilities (work, family, etc.)
[SUPPORT]</t>
  </si>
  <si>
    <t>ENVNACAD</t>
  </si>
  <si>
    <t>9e. Providing the support you need to thrive socially [SUPPORT]</t>
  </si>
  <si>
    <t>ENVSOCAL</t>
  </si>
  <si>
    <t>9f. Providing the financial support you need to afford your education [SUPPORT]</t>
  </si>
  <si>
    <t>FINSUPP</t>
  </si>
  <si>
    <t>12.1a. Academic advising/planning [SUPPORT]</t>
  </si>
  <si>
    <t>FREQACAD</t>
  </si>
  <si>
    <t>12.1b. Career counseling [SUPPORT]</t>
  </si>
  <si>
    <t>FREQCACOU</t>
  </si>
  <si>
    <t>1,029</t>
  </si>
  <si>
    <t>3,798</t>
  </si>
  <si>
    <t>4,821</t>
  </si>
  <si>
    <t>18,097</t>
  </si>
  <si>
    <t>9,718</t>
  </si>
  <si>
    <t>34,248</t>
  </si>
  <si>
    <t>8,399</t>
  </si>
  <si>
    <t>28,244</t>
  </si>
  <si>
    <t>23,967</t>
  </si>
  <si>
    <t>84,387</t>
  </si>
  <si>
    <t>2,640</t>
  </si>
  <si>
    <t>7,856</t>
  </si>
  <si>
    <t>13,659</t>
  </si>
  <si>
    <t>40,266</t>
  </si>
  <si>
    <t>30,443</t>
  </si>
  <si>
    <t>85,700</t>
  </si>
  <si>
    <t>29,469</t>
  </si>
  <si>
    <t>79,364</t>
  </si>
  <si>
    <t>76,211</t>
  </si>
  <si>
    <t>213,186</t>
  </si>
  <si>
    <t>3,632</t>
  </si>
  <si>
    <t>12,886</t>
  </si>
  <si>
    <t>7,477</t>
  </si>
  <si>
    <t>25,457</t>
  </si>
  <si>
    <t>7,411</t>
  </si>
  <si>
    <t>26,238</t>
  </si>
  <si>
    <t>5,377</t>
  </si>
  <si>
    <t>19,597</t>
  </si>
  <si>
    <t>23,897</t>
  </si>
  <si>
    <t>84,178</t>
  </si>
  <si>
    <t>9,660</t>
  </si>
  <si>
    <t>27,411</t>
  </si>
  <si>
    <t>22,290</t>
  </si>
  <si>
    <t>60,667</t>
  </si>
  <si>
    <t>24,633</t>
  </si>
  <si>
    <t>68,535</t>
  </si>
  <si>
    <t>19,499</t>
  </si>
  <si>
    <t>56,118</t>
  </si>
  <si>
    <t>76,082</t>
  </si>
  <si>
    <t>212,731</t>
  </si>
  <si>
    <t>8,409</t>
  </si>
  <si>
    <t>31,595</t>
  </si>
  <si>
    <t>8,257</t>
  </si>
  <si>
    <t>28,348</t>
  </si>
  <si>
    <t>4,594</t>
  </si>
  <si>
    <t>15,387</t>
  </si>
  <si>
    <t>2,609</t>
  </si>
  <si>
    <t>8,663</t>
  </si>
  <si>
    <t>23,869</t>
  </si>
  <si>
    <t>83,993</t>
  </si>
  <si>
    <t>23,082</t>
  </si>
  <si>
    <t>69,813</t>
  </si>
  <si>
    <t>26,600</t>
  </si>
  <si>
    <t>73,145</t>
  </si>
  <si>
    <t>16,422</t>
  </si>
  <si>
    <t>43,694</t>
  </si>
  <si>
    <t>9,877</t>
  </si>
  <si>
    <t>25,832</t>
  </si>
  <si>
    <t>75,981</t>
  </si>
  <si>
    <t>212,484</t>
  </si>
  <si>
    <t>5,941</t>
  </si>
  <si>
    <t>22,467</t>
  </si>
  <si>
    <t>8,964</t>
  </si>
  <si>
    <t>31,738</t>
  </si>
  <si>
    <t>5,892</t>
  </si>
  <si>
    <t>19,589</t>
  </si>
  <si>
    <t>3,110</t>
  </si>
  <si>
    <t>10,241</t>
  </si>
  <si>
    <t>23,907</t>
  </si>
  <si>
    <t>84,035</t>
  </si>
  <si>
    <t>15,054</t>
  </si>
  <si>
    <t>46,954</t>
  </si>
  <si>
    <t>28,031</t>
  </si>
  <si>
    <t>79,025</t>
  </si>
  <si>
    <t>20,986</t>
  </si>
  <si>
    <t>55,298</t>
  </si>
  <si>
    <t>11,966</t>
  </si>
  <si>
    <t>31,305</t>
  </si>
  <si>
    <t>76,037</t>
  </si>
  <si>
    <t>212,582</t>
  </si>
  <si>
    <t>5,152</t>
  </si>
  <si>
    <t>20,391</t>
  </si>
  <si>
    <t>6,345</t>
  </si>
  <si>
    <t>22,760</t>
  </si>
  <si>
    <t>6,267</t>
  </si>
  <si>
    <t>20,906</t>
  </si>
  <si>
    <t>6,115</t>
  </si>
  <si>
    <t>19,936</t>
  </si>
  <si>
    <t>23,879</t>
  </si>
  <si>
    <t>11,440</t>
  </si>
  <si>
    <t>36,482</t>
  </si>
  <si>
    <t>18,760</t>
  </si>
  <si>
    <t>53,196</t>
  </si>
  <si>
    <t>22,187</t>
  </si>
  <si>
    <t>59,321</t>
  </si>
  <si>
    <t>23,667</t>
  </si>
  <si>
    <t>63,673</t>
  </si>
  <si>
    <t>76,054</t>
  </si>
  <si>
    <t>212,672</t>
  </si>
  <si>
    <t>4,010</t>
  </si>
  <si>
    <t>15,723</t>
  </si>
  <si>
    <t>5,745</t>
  </si>
  <si>
    <t>21,393</t>
  </si>
  <si>
    <t>10,604</t>
  </si>
  <si>
    <t>35,787</t>
  </si>
  <si>
    <t>3,076</t>
  </si>
  <si>
    <t>9,713</t>
  </si>
  <si>
    <t>23,435</t>
  </si>
  <si>
    <t>82,616</t>
  </si>
  <si>
    <t>8,400</t>
  </si>
  <si>
    <t>24,507</t>
  </si>
  <si>
    <t>15,072</t>
  </si>
  <si>
    <t>45,123</t>
  </si>
  <si>
    <t>39,038</t>
  </si>
  <si>
    <t>107,077</t>
  </si>
  <si>
    <t>12,309</t>
  </si>
  <si>
    <t>32,855</t>
  </si>
  <si>
    <t>74,819</t>
  </si>
  <si>
    <t>209,562</t>
  </si>
  <si>
    <t>15,176</t>
  </si>
  <si>
    <t>52,800</t>
  </si>
  <si>
    <t>4,005</t>
  </si>
  <si>
    <t>14,389</t>
  </si>
  <si>
    <t>3,350</t>
  </si>
  <si>
    <t>12,181</t>
  </si>
  <si>
    <t>2,844</t>
  </si>
  <si>
    <t>23,345</t>
  </si>
  <si>
    <t>82,214</t>
  </si>
  <si>
    <t>44,842</t>
  </si>
  <si>
    <t>125,786</t>
  </si>
  <si>
    <t>13,219</t>
  </si>
  <si>
    <t>37,079</t>
  </si>
  <si>
    <t>13,051</t>
  </si>
  <si>
    <t>36,142</t>
  </si>
  <si>
    <t>3,402</t>
  </si>
  <si>
    <t>9,515</t>
  </si>
  <si>
    <t>74,514</t>
  </si>
  <si>
    <t>208,522</t>
  </si>
  <si>
    <t>Student Effort Benchmark</t>
  </si>
  <si>
    <t>7. Mark the response that best represents the extent to which your examinations during the current academic year have challenged you to do your best work at this college [ACCHALL]</t>
  </si>
  <si>
    <r>
      <rPr>
        <b/>
        <i/>
        <sz val="12"/>
        <color rgb="FF000000"/>
        <rFont val="Arial"/>
        <family val="2"/>
      </rPr>
      <t>Community College Survey of Student Engagement</t>
    </r>
    <r>
      <rPr>
        <b/>
        <sz val="12"/>
        <color rgb="FF000000"/>
        <rFont val="Arial"/>
        <family val="2"/>
      </rPr>
      <t>- Barton Community College (2018 Administration)</t>
    </r>
  </si>
  <si>
    <t>2018 Benchmark Frequency Distributions - Main Survey</t>
  </si>
  <si>
    <t>Comparison Group: Small Colleges in the 2018 Cohort*</t>
  </si>
  <si>
    <t>[Unweighted]</t>
  </si>
  <si>
    <t>4o. Worked harder than you thought you could to meet an instructor's standards or expectations [ACCHALL]</t>
  </si>
  <si>
    <t>6b. Number of books read on your own (not assigned) for personal enjoyment or academic enrichment [STUEFF]</t>
  </si>
  <si>
    <t>Standardized Benchmark Scores Summary</t>
  </si>
  <si>
    <t>Percent of Often &amp; Very Often</t>
  </si>
  <si>
    <t>Barton</t>
  </si>
  <si>
    <t>Cohort</t>
  </si>
  <si>
    <t>Better or (Worse)</t>
  </si>
  <si>
    <t>Percent of Quite a Bit &amp; Very Much</t>
  </si>
  <si>
    <t>Active and Collaborative Learning Benchmark</t>
  </si>
  <si>
    <r>
      <rPr>
        <b/>
        <sz val="12"/>
        <color rgb="FF000000"/>
        <rFont val="Arial"/>
        <family val="2"/>
      </rPr>
      <t>On Campus</t>
    </r>
    <r>
      <rPr>
        <sz val="12"/>
        <color rgb="FF000000"/>
        <rFont val="Arial"/>
        <family val="2"/>
      </rPr>
      <t xml:space="preserve"> Breakout by Enrollment Status</t>
    </r>
  </si>
  <si>
    <t>Removed (4) from below</t>
  </si>
  <si>
    <t>9c. Encouraging contact among students from different economic, social, and racial or ethnic backgrounds [SUPPORT]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</si>
</sst>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0.0"/>
    <numFmt numFmtId="165" formatCode="########0"/>
    <numFmt numFmtId="166" formatCode="#######0"/>
    <numFmt numFmtId="167" formatCode="####0"/>
    <numFmt numFmtId="168" formatCode="0.0"/>
    <numFmt numFmtId="169" formatCode="0.0_);\(0.0\)"/>
  </numFmts>
  <fonts count="7" x14ac:knownFonts="1">
    <font>
      <sz val="9.5"/>
      <color rgb="FF000000"/>
      <name val="Arial"/>
    </font>
    <font>
      <sz val="11"/>
      <color rgb="FFFFFFFF"/>
      <name val="Arial"/>
      <family val="2"/>
    </font>
    <font>
      <sz val="24"/>
      <color rgb="FFFFFFFF"/>
      <name val="Arial"/>
      <family val="2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b/>
      <i/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1A4D8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 style="thin">
        <color rgb="FFC1C1C1"/>
      </right>
      <top/>
      <bottom/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rgb="FFC1C1C1"/>
      </left>
      <right/>
      <top style="thin">
        <color rgb="FFB0B7BB"/>
      </top>
      <bottom/>
      <diagonal/>
    </border>
    <border>
      <left/>
      <right/>
      <top style="thin">
        <color rgb="FFB0B7BB"/>
      </top>
      <bottom/>
      <diagonal/>
    </border>
    <border>
      <left style="thin">
        <color rgb="FFC1C1C1"/>
      </left>
      <right/>
      <top/>
      <bottom/>
      <diagonal/>
    </border>
  </borders>
  <cellStyleXfs count="1">
    <xf numFmtId="0" fontId="0" fillId="0" borderId="0"/>
  </cellStyleXfs>
  <cellXfs count="53"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right"/>
    </xf>
    <xf numFmtId="166" fontId="3" fillId="6" borderId="2" xfId="0" applyNumberFormat="1" applyFont="1" applyFill="1" applyBorder="1" applyAlignment="1">
      <alignment horizontal="right"/>
    </xf>
    <xf numFmtId="167" fontId="3" fillId="6" borderId="2" xfId="0" applyNumberFormat="1" applyFont="1" applyFill="1" applyBorder="1" applyAlignment="1">
      <alignment horizontal="right"/>
    </xf>
    <xf numFmtId="164" fontId="3" fillId="6" borderId="2" xfId="0" applyNumberFormat="1" applyFont="1" applyFill="1" applyBorder="1" applyAlignment="1">
      <alignment horizontal="right"/>
    </xf>
    <xf numFmtId="0" fontId="3" fillId="7" borderId="2" xfId="0" applyFont="1" applyFill="1" applyBorder="1" applyAlignment="1">
      <alignment horizontal="right" vertical="center"/>
    </xf>
    <xf numFmtId="165" fontId="3" fillId="7" borderId="2" xfId="0" applyNumberFormat="1" applyFont="1" applyFill="1" applyBorder="1" applyAlignment="1">
      <alignment horizontal="right" vertical="center"/>
    </xf>
    <xf numFmtId="0" fontId="3" fillId="7" borderId="2" xfId="0" applyFont="1" applyFill="1" applyBorder="1" applyAlignment="1">
      <alignment horizontal="right"/>
    </xf>
    <xf numFmtId="166" fontId="3" fillId="7" borderId="2" xfId="0" applyNumberFormat="1" applyFont="1" applyFill="1" applyBorder="1" applyAlignment="1">
      <alignment horizontal="right"/>
    </xf>
    <xf numFmtId="164" fontId="3" fillId="7" borderId="2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8" fontId="3" fillId="2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169" fontId="3" fillId="2" borderId="0" xfId="0" applyNumberFormat="1" applyFont="1" applyFill="1" applyBorder="1" applyAlignment="1">
      <alignment horizontal="center"/>
    </xf>
    <xf numFmtId="169" fontId="4" fillId="5" borderId="1" xfId="0" applyNumberFormat="1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/>
    </xf>
    <xf numFmtId="165" fontId="3" fillId="6" borderId="2" xfId="0" applyNumberFormat="1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218723</xdr:colOff>
      <xdr:row>10</xdr:row>
      <xdr:rowOff>134055</xdr:rowOff>
    </xdr:from>
    <xdr:to>
      <xdr:col>11</xdr:col>
      <xdr:colOff>87842</xdr:colOff>
      <xdr:row>10</xdr:row>
      <xdr:rowOff>4293305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71D8B1C-C3BE-7A4B-BEF2-9DFC07E06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223" y="2589388"/>
          <a:ext cx="7376230" cy="4159250"/>
        </a:xfrm>
        <a:prstGeom prst="rect">
          <a:avLst/>
        </a:prstGeom>
      </xdr:spPr>
    </xdr:pic>
    <xdr:clientData/>
  </xdr:twoCellAnchor>
  <xdr:twoCellAnchor editAs="oneCell">
    <xdr:from>
      <xdr:col>2</xdr:col>
      <xdr:colOff>42334</xdr:colOff>
      <xdr:row>89</xdr:row>
      <xdr:rowOff>0</xdr:rowOff>
    </xdr:from>
    <xdr:to>
      <xdr:col>10</xdr:col>
      <xdr:colOff>786342</xdr:colOff>
      <xdr:row>89</xdr:row>
      <xdr:rowOff>4114800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27BC132-3D04-BE44-8DE3-4F6A510CF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1834" y="25936222"/>
          <a:ext cx="7376230" cy="4114800"/>
        </a:xfrm>
        <a:prstGeom prst="rect">
          <a:avLst/>
        </a:prstGeom>
      </xdr:spPr>
    </xdr:pic>
    <xdr:clientData/>
  </xdr:twoCellAnchor>
  <xdr:twoCellAnchor editAs="oneCell">
    <xdr:from>
      <xdr:col>2</xdr:col>
      <xdr:colOff>169333</xdr:colOff>
      <xdr:row>188</xdr:row>
      <xdr:rowOff>70555</xdr:rowOff>
    </xdr:from>
    <xdr:to>
      <xdr:col>11</xdr:col>
      <xdr:colOff>38452</xdr:colOff>
      <xdr:row>188</xdr:row>
      <xdr:rowOff>4185355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E5D1A0F-D4AF-A740-9F33-55C785736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8833" y="53805666"/>
          <a:ext cx="7376230" cy="4114800"/>
        </a:xfrm>
        <a:prstGeom prst="rect">
          <a:avLst/>
        </a:prstGeom>
      </xdr:spPr>
    </xdr:pic>
    <xdr:clientData/>
  </xdr:twoCellAnchor>
  <xdr:twoCellAnchor editAs="oneCell">
    <xdr:from>
      <xdr:col>2</xdr:col>
      <xdr:colOff>141111</xdr:colOff>
      <xdr:row>311</xdr:row>
      <xdr:rowOff>49389</xdr:rowOff>
    </xdr:from>
    <xdr:to>
      <xdr:col>11</xdr:col>
      <xdr:colOff>10230</xdr:colOff>
      <xdr:row>311</xdr:row>
      <xdr:rowOff>4164190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DD2B135-EE89-794B-9244-FF89A907A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0611" y="88222667"/>
          <a:ext cx="7376230" cy="4114801"/>
        </a:xfrm>
        <a:prstGeom prst="rect">
          <a:avLst/>
        </a:prstGeom>
      </xdr:spPr>
    </xdr:pic>
    <xdr:clientData/>
  </xdr:twoCellAnchor>
  <xdr:twoCellAnchor editAs="oneCell">
    <xdr:from>
      <xdr:col>2</xdr:col>
      <xdr:colOff>105833</xdr:colOff>
      <xdr:row>381</xdr:row>
      <xdr:rowOff>63500</xdr:rowOff>
    </xdr:from>
    <xdr:to>
      <xdr:col>10</xdr:col>
      <xdr:colOff>849841</xdr:colOff>
      <xdr:row>381</xdr:row>
      <xdr:rowOff>4178299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26DC70F-4316-7F46-969F-F429BAEF3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5333" y="109403444"/>
          <a:ext cx="7376230" cy="4114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777875</xdr:colOff>
      <xdr:row>24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F2D7D2-B38F-5D4E-896F-DB5D01C0D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81875" cy="4121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8</xdr:col>
      <xdr:colOff>777875</xdr:colOff>
      <xdr:row>51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64DF26-2892-0A40-8D36-AB9521437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00563"/>
          <a:ext cx="7381875" cy="4114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8</xdr:col>
      <xdr:colOff>777875</xdr:colOff>
      <xdr:row>83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1E9F495-8B72-A545-9914-67F208CB5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34563"/>
          <a:ext cx="7381875" cy="4114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8</xdr:col>
      <xdr:colOff>777875</xdr:colOff>
      <xdr:row>111</xdr:row>
      <xdr:rowOff>114301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E208E55-C07D-5C47-9867-791CB46F7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501813"/>
          <a:ext cx="7381875" cy="41148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8</xdr:col>
      <xdr:colOff>777875</xdr:colOff>
      <xdr:row>138</xdr:row>
      <xdr:rowOff>114299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F12507-0D2F-1340-A476-BA453B2A5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02375"/>
          <a:ext cx="7381875" cy="4114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9"/>
  <sheetViews>
    <sheetView tabSelected="1" zoomScale="180" zoomScaleNormal="180" workbookViewId="0">
      <selection activeCell="A4" sqref="A4:L4"/>
    </sheetView>
  </sheetViews>
  <sheetFormatPr baseColWidth="10" defaultColWidth="11.5" defaultRowHeight="12" customHeight="1" x14ac:dyDescent="0.2"/>
  <cols>
    <col min="1" max="1" width="30.83203125" customWidth="1"/>
    <col min="2" max="2" width="0.1640625" hidden="1" customWidth="1"/>
    <col min="3" max="3" width="11.6640625" customWidth="1"/>
    <col min="4" max="4" width="13.83203125" customWidth="1"/>
    <col min="5" max="5" width="11.5" customWidth="1"/>
    <col min="6" max="6" width="9.83203125" customWidth="1"/>
    <col min="7" max="7" width="11.83203125" customWidth="1"/>
    <col min="8" max="8" width="10.5" customWidth="1"/>
    <col min="9" max="10" width="9" customWidth="1"/>
    <col min="11" max="12" width="11.5" style="14"/>
    <col min="13" max="13" width="9.83203125" style="19" customWidth="1"/>
  </cols>
  <sheetData>
    <row r="1" spans="1:13" ht="16" x14ac:dyDescent="0.2">
      <c r="A1" s="48" t="s">
        <v>893</v>
      </c>
      <c r="B1" s="49"/>
      <c r="C1" s="49"/>
      <c r="D1" s="49"/>
      <c r="E1" s="49"/>
      <c r="F1" s="49"/>
      <c r="G1" s="49"/>
      <c r="H1" s="49"/>
      <c r="I1" s="49"/>
      <c r="J1" s="49"/>
      <c r="K1" s="26"/>
      <c r="L1" s="26"/>
    </row>
    <row r="2" spans="1:13" ht="16" x14ac:dyDescent="0.2">
      <c r="A2" s="48" t="s">
        <v>894</v>
      </c>
      <c r="B2" s="49"/>
      <c r="C2" s="49"/>
      <c r="D2" s="49"/>
      <c r="E2" s="49"/>
      <c r="F2" s="49"/>
      <c r="G2" s="49"/>
      <c r="H2" s="49"/>
      <c r="I2" s="49"/>
      <c r="J2" s="49"/>
      <c r="K2" s="26"/>
      <c r="L2" s="26"/>
    </row>
    <row r="3" spans="1:13" ht="16" x14ac:dyDescent="0.2">
      <c r="A3" s="50" t="s">
        <v>895</v>
      </c>
      <c r="B3" s="49"/>
      <c r="C3" s="49"/>
      <c r="D3" s="49"/>
      <c r="E3" s="49"/>
      <c r="F3" s="49"/>
      <c r="G3" s="49"/>
      <c r="H3" s="49"/>
      <c r="I3" s="49"/>
      <c r="J3" s="49"/>
      <c r="K3" s="26"/>
      <c r="L3" s="26"/>
    </row>
    <row r="4" spans="1:13" ht="16" x14ac:dyDescent="0.2">
      <c r="A4" s="50" t="s">
        <v>906</v>
      </c>
      <c r="B4" s="49"/>
      <c r="C4" s="49"/>
      <c r="D4" s="49"/>
      <c r="E4" s="49"/>
      <c r="F4" s="49"/>
      <c r="G4" s="49"/>
      <c r="H4" s="49"/>
      <c r="I4" s="49"/>
      <c r="J4" s="49"/>
      <c r="K4" s="26"/>
      <c r="L4" s="26"/>
    </row>
    <row r="5" spans="1:13" ht="16" x14ac:dyDescent="0.2">
      <c r="A5" s="50" t="s">
        <v>896</v>
      </c>
      <c r="B5" s="49"/>
      <c r="C5" s="49"/>
      <c r="D5" s="49"/>
      <c r="E5" s="49"/>
      <c r="F5" s="49"/>
      <c r="G5" s="49"/>
      <c r="H5" s="49"/>
      <c r="I5" s="49"/>
      <c r="J5" s="49"/>
      <c r="K5" s="26"/>
      <c r="L5" s="26"/>
    </row>
    <row r="6" spans="1:13" ht="36" customHeight="1" x14ac:dyDescent="0.3">
      <c r="A6" s="27" t="s">
        <v>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16" x14ac:dyDescent="0.2">
      <c r="A7" s="29" t="s">
        <v>899</v>
      </c>
      <c r="B7" s="30"/>
      <c r="C7" s="30"/>
      <c r="D7" s="30"/>
      <c r="E7" s="30"/>
      <c r="F7" s="30"/>
      <c r="G7" s="30"/>
      <c r="H7" s="30"/>
      <c r="I7" s="30"/>
      <c r="J7" s="30"/>
      <c r="K7" s="28"/>
      <c r="L7" s="28"/>
      <c r="M7" s="28"/>
    </row>
    <row r="8" spans="1:13" ht="12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3" ht="36" customHeight="1" x14ac:dyDescent="0.3">
      <c r="A9" s="51" t="s">
        <v>905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1" spans="1:13" s="1" customFormat="1" ht="340" customHeight="1" x14ac:dyDescent="0.2">
      <c r="K11" s="14"/>
      <c r="L11" s="14"/>
      <c r="M11" s="19"/>
    </row>
    <row r="12" spans="1:13" ht="12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pans="1:13" ht="16" x14ac:dyDescent="0.2">
      <c r="A13" s="34" t="s">
        <v>1</v>
      </c>
      <c r="B13" s="34"/>
      <c r="C13" s="34"/>
      <c r="D13" s="34"/>
      <c r="E13" s="34" t="s">
        <v>2</v>
      </c>
      <c r="F13" s="34"/>
      <c r="G13" s="34" t="s">
        <v>3</v>
      </c>
      <c r="H13" s="34"/>
      <c r="I13" s="34" t="s">
        <v>4</v>
      </c>
      <c r="J13" s="34"/>
      <c r="K13" s="13" t="s">
        <v>901</v>
      </c>
      <c r="L13" s="13" t="s">
        <v>902</v>
      </c>
      <c r="M13" s="23"/>
    </row>
    <row r="14" spans="1:13" ht="51" x14ac:dyDescent="0.2">
      <c r="A14" s="13" t="s">
        <v>7</v>
      </c>
      <c r="B14" s="13" t="s">
        <v>8</v>
      </c>
      <c r="C14" s="13" t="s">
        <v>17</v>
      </c>
      <c r="D14" s="13" t="s">
        <v>18</v>
      </c>
      <c r="E14" s="13" t="s">
        <v>19</v>
      </c>
      <c r="F14" s="13" t="s">
        <v>20</v>
      </c>
      <c r="G14" s="13" t="s">
        <v>19</v>
      </c>
      <c r="H14" s="13" t="s">
        <v>20</v>
      </c>
      <c r="I14" s="13" t="s">
        <v>19</v>
      </c>
      <c r="J14" s="13" t="s">
        <v>20</v>
      </c>
      <c r="K14" s="18" t="s">
        <v>900</v>
      </c>
      <c r="L14" s="18" t="s">
        <v>900</v>
      </c>
      <c r="M14" s="20" t="s">
        <v>903</v>
      </c>
    </row>
    <row r="15" spans="1:13" ht="16" x14ac:dyDescent="0.2">
      <c r="A15" s="31" t="s">
        <v>9</v>
      </c>
      <c r="B15" s="32"/>
      <c r="C15" s="32"/>
      <c r="D15" s="32"/>
      <c r="E15" s="32"/>
      <c r="F15" s="32"/>
      <c r="G15" s="32"/>
      <c r="H15" s="32"/>
      <c r="I15" s="32"/>
      <c r="J15" s="32"/>
      <c r="K15" s="33"/>
      <c r="L15" s="33"/>
      <c r="M15" s="33"/>
    </row>
    <row r="16" spans="1:13" ht="19" customHeight="1" x14ac:dyDescent="0.2">
      <c r="A16" s="35" t="s">
        <v>10</v>
      </c>
      <c r="B16" s="36"/>
      <c r="C16" s="37" t="s">
        <v>5</v>
      </c>
      <c r="D16" s="2" t="s">
        <v>21</v>
      </c>
      <c r="E16" s="3">
        <v>0</v>
      </c>
      <c r="F16" s="4" t="s">
        <v>22</v>
      </c>
      <c r="G16" s="3">
        <v>644</v>
      </c>
      <c r="H16" s="5">
        <v>2.6</v>
      </c>
      <c r="I16" s="3" t="s">
        <v>23</v>
      </c>
      <c r="J16" s="5">
        <v>3.1</v>
      </c>
    </row>
    <row r="17" spans="1:13" ht="19" customHeight="1" x14ac:dyDescent="0.2">
      <c r="A17" s="35"/>
      <c r="B17" s="36"/>
      <c r="C17" s="36"/>
      <c r="D17" s="2" t="s">
        <v>24</v>
      </c>
      <c r="E17" s="3">
        <v>18</v>
      </c>
      <c r="F17" s="5">
        <v>28.6</v>
      </c>
      <c r="G17" s="3" t="s">
        <v>25</v>
      </c>
      <c r="H17" s="5">
        <v>30.2</v>
      </c>
      <c r="I17" s="3" t="s">
        <v>26</v>
      </c>
      <c r="J17" s="5">
        <v>33</v>
      </c>
    </row>
    <row r="18" spans="1:13" ht="19" customHeight="1" x14ac:dyDescent="0.2">
      <c r="A18" s="35"/>
      <c r="B18" s="36"/>
      <c r="C18" s="36"/>
      <c r="D18" s="2" t="s">
        <v>27</v>
      </c>
      <c r="E18" s="3">
        <v>25</v>
      </c>
      <c r="F18" s="5">
        <v>39.700000000000003</v>
      </c>
      <c r="G18" s="3" t="s">
        <v>28</v>
      </c>
      <c r="H18" s="5">
        <v>36.200000000000003</v>
      </c>
      <c r="I18" s="3" t="s">
        <v>29</v>
      </c>
      <c r="J18" s="5">
        <v>34.799999999999997</v>
      </c>
      <c r="K18" s="15">
        <f>F18+F19</f>
        <v>71.400000000000006</v>
      </c>
      <c r="L18" s="15">
        <f>J18+J19</f>
        <v>63.9</v>
      </c>
      <c r="M18" s="19">
        <f>K18-L18</f>
        <v>7.5000000000000071</v>
      </c>
    </row>
    <row r="19" spans="1:13" ht="19" customHeight="1" x14ac:dyDescent="0.2">
      <c r="A19" s="35"/>
      <c r="B19" s="36"/>
      <c r="C19" s="36"/>
      <c r="D19" s="2" t="s">
        <v>30</v>
      </c>
      <c r="E19" s="3">
        <v>20</v>
      </c>
      <c r="F19" s="5">
        <v>31.7</v>
      </c>
      <c r="G19" s="3" t="s">
        <v>31</v>
      </c>
      <c r="H19" s="5">
        <v>30.9</v>
      </c>
      <c r="I19" s="3" t="s">
        <v>32</v>
      </c>
      <c r="J19" s="5">
        <v>29.1</v>
      </c>
      <c r="K19" s="15"/>
      <c r="L19" s="15"/>
    </row>
    <row r="20" spans="1:13" ht="19" customHeight="1" x14ac:dyDescent="0.2">
      <c r="A20" s="21" t="s">
        <v>1</v>
      </c>
      <c r="B20" s="6"/>
      <c r="C20" s="7" t="s">
        <v>33</v>
      </c>
      <c r="D20" s="8" t="s">
        <v>34</v>
      </c>
      <c r="E20" s="9">
        <v>63</v>
      </c>
      <c r="F20" s="10">
        <v>100</v>
      </c>
      <c r="G20" s="9" t="s">
        <v>35</v>
      </c>
      <c r="H20" s="10">
        <v>100</v>
      </c>
      <c r="I20" s="9" t="s">
        <v>36</v>
      </c>
      <c r="J20" s="10">
        <v>100</v>
      </c>
      <c r="K20" s="15"/>
      <c r="L20" s="15"/>
    </row>
    <row r="21" spans="1:13" ht="19" customHeight="1" x14ac:dyDescent="0.2">
      <c r="A21" s="35" t="s">
        <v>1</v>
      </c>
      <c r="B21" s="36"/>
      <c r="C21" s="37" t="s">
        <v>6</v>
      </c>
      <c r="D21" s="2" t="s">
        <v>21</v>
      </c>
      <c r="E21" s="3">
        <v>8</v>
      </c>
      <c r="F21" s="5">
        <v>2.2999999999999998</v>
      </c>
      <c r="G21" s="3" t="s">
        <v>37</v>
      </c>
      <c r="H21" s="5">
        <v>1.6</v>
      </c>
      <c r="I21" s="3" t="s">
        <v>38</v>
      </c>
      <c r="J21" s="5">
        <v>2</v>
      </c>
      <c r="K21" s="15"/>
      <c r="L21" s="15"/>
    </row>
    <row r="22" spans="1:13" ht="19" customHeight="1" x14ac:dyDescent="0.2">
      <c r="A22" s="35"/>
      <c r="B22" s="36"/>
      <c r="C22" s="36"/>
      <c r="D22" s="2" t="s">
        <v>24</v>
      </c>
      <c r="E22" s="3">
        <v>110</v>
      </c>
      <c r="F22" s="5">
        <v>31.5</v>
      </c>
      <c r="G22" s="3" t="s">
        <v>39</v>
      </c>
      <c r="H22" s="5">
        <v>26.2</v>
      </c>
      <c r="I22" s="3" t="s">
        <v>40</v>
      </c>
      <c r="J22" s="5">
        <v>28.8</v>
      </c>
      <c r="K22" s="15"/>
      <c r="L22" s="15"/>
    </row>
    <row r="23" spans="1:13" ht="19" customHeight="1" x14ac:dyDescent="0.2">
      <c r="A23" s="35"/>
      <c r="B23" s="36"/>
      <c r="C23" s="36"/>
      <c r="D23" s="2" t="s">
        <v>27</v>
      </c>
      <c r="E23" s="3">
        <v>142</v>
      </c>
      <c r="F23" s="5">
        <v>40.700000000000003</v>
      </c>
      <c r="G23" s="3" t="s">
        <v>41</v>
      </c>
      <c r="H23" s="5">
        <v>37.1</v>
      </c>
      <c r="I23" s="3" t="s">
        <v>42</v>
      </c>
      <c r="J23" s="5">
        <v>36.200000000000003</v>
      </c>
      <c r="K23" s="15">
        <f t="shared" ref="K23:K78" si="0">F23+F24</f>
        <v>66.2</v>
      </c>
      <c r="L23" s="15">
        <f t="shared" ref="L23:L78" si="1">J23+J24</f>
        <v>69.300000000000011</v>
      </c>
      <c r="M23" s="19">
        <f t="shared" ref="M23:M78" si="2">K23-L23</f>
        <v>-3.1000000000000085</v>
      </c>
    </row>
    <row r="24" spans="1:13" ht="19" customHeight="1" x14ac:dyDescent="0.2">
      <c r="A24" s="35"/>
      <c r="B24" s="36"/>
      <c r="C24" s="36"/>
      <c r="D24" s="2" t="s">
        <v>30</v>
      </c>
      <c r="E24" s="3">
        <v>89</v>
      </c>
      <c r="F24" s="5">
        <v>25.5</v>
      </c>
      <c r="G24" s="3" t="s">
        <v>43</v>
      </c>
      <c r="H24" s="5">
        <v>35.200000000000003</v>
      </c>
      <c r="I24" s="3" t="s">
        <v>44</v>
      </c>
      <c r="J24" s="5">
        <v>33.1</v>
      </c>
      <c r="K24" s="15"/>
      <c r="L24" s="15"/>
    </row>
    <row r="25" spans="1:13" ht="19" customHeight="1" x14ac:dyDescent="0.2">
      <c r="A25" s="21" t="s">
        <v>1</v>
      </c>
      <c r="B25" s="6"/>
      <c r="C25" s="7" t="s">
        <v>33</v>
      </c>
      <c r="D25" s="8" t="s">
        <v>34</v>
      </c>
      <c r="E25" s="9">
        <v>349</v>
      </c>
      <c r="F25" s="10">
        <v>100</v>
      </c>
      <c r="G25" s="9" t="s">
        <v>45</v>
      </c>
      <c r="H25" s="10">
        <v>100</v>
      </c>
      <c r="I25" s="9" t="s">
        <v>46</v>
      </c>
      <c r="J25" s="10">
        <v>100</v>
      </c>
      <c r="K25" s="15"/>
      <c r="L25" s="15"/>
    </row>
    <row r="26" spans="1:13" ht="19" customHeight="1" x14ac:dyDescent="0.2">
      <c r="A26" s="35" t="s">
        <v>11</v>
      </c>
      <c r="B26" s="36"/>
      <c r="C26" s="37" t="s">
        <v>5</v>
      </c>
      <c r="D26" s="2" t="s">
        <v>21</v>
      </c>
      <c r="E26" s="3">
        <v>22</v>
      </c>
      <c r="F26" s="5">
        <v>34.9</v>
      </c>
      <c r="G26" s="3" t="s">
        <v>47</v>
      </c>
      <c r="H26" s="5">
        <v>32.4</v>
      </c>
      <c r="I26" s="3" t="s">
        <v>48</v>
      </c>
      <c r="J26" s="5">
        <v>30.3</v>
      </c>
      <c r="K26" s="15"/>
      <c r="L26" s="15"/>
    </row>
    <row r="27" spans="1:13" ht="19" customHeight="1" x14ac:dyDescent="0.2">
      <c r="A27" s="35"/>
      <c r="B27" s="36"/>
      <c r="C27" s="36"/>
      <c r="D27" s="2" t="s">
        <v>24</v>
      </c>
      <c r="E27" s="3">
        <v>15</v>
      </c>
      <c r="F27" s="5">
        <v>23.8</v>
      </c>
      <c r="G27" s="3" t="s">
        <v>49</v>
      </c>
      <c r="H27" s="5">
        <v>38.4</v>
      </c>
      <c r="I27" s="3" t="s">
        <v>50</v>
      </c>
      <c r="J27" s="5">
        <v>39.4</v>
      </c>
      <c r="K27" s="15"/>
      <c r="L27" s="15"/>
    </row>
    <row r="28" spans="1:13" ht="19" customHeight="1" x14ac:dyDescent="0.2">
      <c r="A28" s="35"/>
      <c r="B28" s="36"/>
      <c r="C28" s="36"/>
      <c r="D28" s="2" t="s">
        <v>27</v>
      </c>
      <c r="E28" s="3">
        <v>17</v>
      </c>
      <c r="F28" s="5">
        <v>27</v>
      </c>
      <c r="G28" s="3" t="s">
        <v>51</v>
      </c>
      <c r="H28" s="5">
        <v>20.2</v>
      </c>
      <c r="I28" s="3" t="s">
        <v>52</v>
      </c>
      <c r="J28" s="5">
        <v>21.1</v>
      </c>
      <c r="K28" s="15">
        <f t="shared" si="0"/>
        <v>41.3</v>
      </c>
      <c r="L28" s="15">
        <f t="shared" si="1"/>
        <v>30.200000000000003</v>
      </c>
      <c r="M28" s="19">
        <f t="shared" si="2"/>
        <v>11.099999999999994</v>
      </c>
    </row>
    <row r="29" spans="1:13" ht="19" customHeight="1" x14ac:dyDescent="0.2">
      <c r="A29" s="35"/>
      <c r="B29" s="36"/>
      <c r="C29" s="36"/>
      <c r="D29" s="2" t="s">
        <v>30</v>
      </c>
      <c r="E29" s="3">
        <v>9</v>
      </c>
      <c r="F29" s="5">
        <v>14.3</v>
      </c>
      <c r="G29" s="3" t="s">
        <v>53</v>
      </c>
      <c r="H29" s="5">
        <v>9</v>
      </c>
      <c r="I29" s="3" t="s">
        <v>54</v>
      </c>
      <c r="J29" s="5">
        <v>9.1</v>
      </c>
      <c r="K29" s="15"/>
      <c r="L29" s="15"/>
    </row>
    <row r="30" spans="1:13" ht="19" customHeight="1" x14ac:dyDescent="0.2">
      <c r="A30" s="21" t="s">
        <v>1</v>
      </c>
      <c r="B30" s="6"/>
      <c r="C30" s="7" t="s">
        <v>33</v>
      </c>
      <c r="D30" s="8" t="s">
        <v>34</v>
      </c>
      <c r="E30" s="9">
        <v>63</v>
      </c>
      <c r="F30" s="10">
        <v>100</v>
      </c>
      <c r="G30" s="9" t="s">
        <v>55</v>
      </c>
      <c r="H30" s="10">
        <v>100</v>
      </c>
      <c r="I30" s="9" t="s">
        <v>56</v>
      </c>
      <c r="J30" s="10">
        <v>100</v>
      </c>
      <c r="K30" s="15"/>
      <c r="L30" s="15"/>
    </row>
    <row r="31" spans="1:13" ht="19" customHeight="1" x14ac:dyDescent="0.2">
      <c r="A31" s="35" t="s">
        <v>1</v>
      </c>
      <c r="B31" s="36"/>
      <c r="C31" s="37" t="s">
        <v>6</v>
      </c>
      <c r="D31" s="2" t="s">
        <v>21</v>
      </c>
      <c r="E31" s="3">
        <v>69</v>
      </c>
      <c r="F31" s="5">
        <v>19.7</v>
      </c>
      <c r="G31" s="3" t="s">
        <v>57</v>
      </c>
      <c r="H31" s="5">
        <v>17.399999999999999</v>
      </c>
      <c r="I31" s="3" t="s">
        <v>58</v>
      </c>
      <c r="J31" s="5">
        <v>16.100000000000001</v>
      </c>
      <c r="K31" s="15"/>
      <c r="L31" s="15"/>
    </row>
    <row r="32" spans="1:13" ht="19" customHeight="1" x14ac:dyDescent="0.2">
      <c r="A32" s="35"/>
      <c r="B32" s="36"/>
      <c r="C32" s="36"/>
      <c r="D32" s="2" t="s">
        <v>24</v>
      </c>
      <c r="E32" s="3">
        <v>156</v>
      </c>
      <c r="F32" s="5">
        <v>44.6</v>
      </c>
      <c r="G32" s="3" t="s">
        <v>59</v>
      </c>
      <c r="H32" s="5">
        <v>41.8</v>
      </c>
      <c r="I32" s="3" t="s">
        <v>60</v>
      </c>
      <c r="J32" s="5">
        <v>42</v>
      </c>
      <c r="K32" s="15"/>
      <c r="L32" s="15"/>
    </row>
    <row r="33" spans="1:13" ht="19" customHeight="1" x14ac:dyDescent="0.2">
      <c r="A33" s="35"/>
      <c r="B33" s="36"/>
      <c r="C33" s="36"/>
      <c r="D33" s="2" t="s">
        <v>27</v>
      </c>
      <c r="E33" s="3">
        <v>94</v>
      </c>
      <c r="F33" s="5">
        <v>26.9</v>
      </c>
      <c r="G33" s="3" t="s">
        <v>61</v>
      </c>
      <c r="H33" s="5">
        <v>27.5</v>
      </c>
      <c r="I33" s="3" t="s">
        <v>62</v>
      </c>
      <c r="J33" s="5">
        <v>28.2</v>
      </c>
      <c r="K33" s="15">
        <f t="shared" si="0"/>
        <v>35.799999999999997</v>
      </c>
      <c r="L33" s="15">
        <f t="shared" si="1"/>
        <v>42</v>
      </c>
      <c r="M33" s="19">
        <f t="shared" si="2"/>
        <v>-6.2000000000000028</v>
      </c>
    </row>
    <row r="34" spans="1:13" ht="19" customHeight="1" x14ac:dyDescent="0.2">
      <c r="A34" s="35"/>
      <c r="B34" s="36"/>
      <c r="C34" s="36"/>
      <c r="D34" s="2" t="s">
        <v>30</v>
      </c>
      <c r="E34" s="3">
        <v>31</v>
      </c>
      <c r="F34" s="5">
        <v>8.9</v>
      </c>
      <c r="G34" s="3" t="s">
        <v>63</v>
      </c>
      <c r="H34" s="5">
        <v>13.4</v>
      </c>
      <c r="I34" s="3" t="s">
        <v>64</v>
      </c>
      <c r="J34" s="5">
        <v>13.8</v>
      </c>
      <c r="K34" s="15"/>
      <c r="L34" s="15"/>
    </row>
    <row r="35" spans="1:13" ht="19" customHeight="1" x14ac:dyDescent="0.2">
      <c r="A35" s="21" t="s">
        <v>1</v>
      </c>
      <c r="B35" s="6"/>
      <c r="C35" s="7" t="s">
        <v>33</v>
      </c>
      <c r="D35" s="8" t="s">
        <v>34</v>
      </c>
      <c r="E35" s="9">
        <v>350</v>
      </c>
      <c r="F35" s="10">
        <v>100</v>
      </c>
      <c r="G35" s="9" t="s">
        <v>65</v>
      </c>
      <c r="H35" s="10">
        <v>100</v>
      </c>
      <c r="I35" s="9" t="s">
        <v>66</v>
      </c>
      <c r="J35" s="10">
        <v>100</v>
      </c>
      <c r="K35" s="15"/>
      <c r="L35" s="15"/>
    </row>
    <row r="36" spans="1:13" ht="19" customHeight="1" x14ac:dyDescent="0.2">
      <c r="A36" s="35" t="s">
        <v>12</v>
      </c>
      <c r="B36" s="36"/>
      <c r="C36" s="37" t="s">
        <v>5</v>
      </c>
      <c r="D36" s="2" t="s">
        <v>21</v>
      </c>
      <c r="E36" s="3">
        <v>10</v>
      </c>
      <c r="F36" s="5">
        <v>16.100000000000001</v>
      </c>
      <c r="G36" s="3" t="s">
        <v>67</v>
      </c>
      <c r="H36" s="5">
        <v>13.6</v>
      </c>
      <c r="I36" s="3" t="s">
        <v>68</v>
      </c>
      <c r="J36" s="5">
        <v>13.2</v>
      </c>
      <c r="K36" s="15"/>
      <c r="L36" s="15"/>
    </row>
    <row r="37" spans="1:13" ht="19" customHeight="1" x14ac:dyDescent="0.2">
      <c r="A37" s="35"/>
      <c r="B37" s="36"/>
      <c r="C37" s="36"/>
      <c r="D37" s="2" t="s">
        <v>24</v>
      </c>
      <c r="E37" s="3">
        <v>21</v>
      </c>
      <c r="F37" s="5">
        <v>33.9</v>
      </c>
      <c r="G37" s="3" t="s">
        <v>69</v>
      </c>
      <c r="H37" s="5">
        <v>36.6</v>
      </c>
      <c r="I37" s="3" t="s">
        <v>70</v>
      </c>
      <c r="J37" s="5">
        <v>36.9</v>
      </c>
      <c r="K37" s="15"/>
      <c r="L37" s="15"/>
    </row>
    <row r="38" spans="1:13" ht="19" customHeight="1" x14ac:dyDescent="0.2">
      <c r="A38" s="35"/>
      <c r="B38" s="36"/>
      <c r="C38" s="36"/>
      <c r="D38" s="2" t="s">
        <v>27</v>
      </c>
      <c r="E38" s="3">
        <v>27</v>
      </c>
      <c r="F38" s="5">
        <v>43.5</v>
      </c>
      <c r="G38" s="3" t="s">
        <v>71</v>
      </c>
      <c r="H38" s="5">
        <v>32.6</v>
      </c>
      <c r="I38" s="3" t="s">
        <v>72</v>
      </c>
      <c r="J38" s="5">
        <v>32.9</v>
      </c>
      <c r="K38" s="15">
        <f t="shared" si="0"/>
        <v>50</v>
      </c>
      <c r="L38" s="15">
        <f t="shared" si="1"/>
        <v>49.8</v>
      </c>
      <c r="M38" s="19">
        <f t="shared" si="2"/>
        <v>0.20000000000000284</v>
      </c>
    </row>
    <row r="39" spans="1:13" ht="19" customHeight="1" x14ac:dyDescent="0.2">
      <c r="A39" s="35"/>
      <c r="B39" s="36"/>
      <c r="C39" s="36"/>
      <c r="D39" s="2" t="s">
        <v>30</v>
      </c>
      <c r="E39" s="3">
        <v>4</v>
      </c>
      <c r="F39" s="5">
        <v>6.5</v>
      </c>
      <c r="G39" s="3" t="s">
        <v>73</v>
      </c>
      <c r="H39" s="5">
        <v>17.3</v>
      </c>
      <c r="I39" s="3" t="s">
        <v>74</v>
      </c>
      <c r="J39" s="5">
        <v>16.899999999999999</v>
      </c>
      <c r="K39" s="15"/>
      <c r="L39" s="15"/>
    </row>
    <row r="40" spans="1:13" ht="19" customHeight="1" x14ac:dyDescent="0.2">
      <c r="A40" s="21" t="s">
        <v>1</v>
      </c>
      <c r="B40" s="6"/>
      <c r="C40" s="7" t="s">
        <v>33</v>
      </c>
      <c r="D40" s="8" t="s">
        <v>34</v>
      </c>
      <c r="E40" s="9">
        <v>62</v>
      </c>
      <c r="F40" s="10">
        <v>100</v>
      </c>
      <c r="G40" s="9" t="s">
        <v>75</v>
      </c>
      <c r="H40" s="10">
        <v>100</v>
      </c>
      <c r="I40" s="9" t="s">
        <v>76</v>
      </c>
      <c r="J40" s="10">
        <v>100</v>
      </c>
      <c r="K40" s="15"/>
      <c r="L40" s="15"/>
    </row>
    <row r="41" spans="1:13" ht="19" customHeight="1" x14ac:dyDescent="0.2">
      <c r="A41" s="35" t="s">
        <v>1</v>
      </c>
      <c r="B41" s="36"/>
      <c r="C41" s="37" t="s">
        <v>6</v>
      </c>
      <c r="D41" s="2" t="s">
        <v>21</v>
      </c>
      <c r="E41" s="3">
        <v>23</v>
      </c>
      <c r="F41" s="5">
        <v>6.6</v>
      </c>
      <c r="G41" s="3" t="s">
        <v>77</v>
      </c>
      <c r="H41" s="5">
        <v>7.2</v>
      </c>
      <c r="I41" s="3" t="s">
        <v>78</v>
      </c>
      <c r="J41" s="5">
        <v>7.3</v>
      </c>
      <c r="K41" s="15"/>
      <c r="L41" s="15"/>
    </row>
    <row r="42" spans="1:13" ht="19" customHeight="1" x14ac:dyDescent="0.2">
      <c r="A42" s="35"/>
      <c r="B42" s="36"/>
      <c r="C42" s="36"/>
      <c r="D42" s="2" t="s">
        <v>24</v>
      </c>
      <c r="E42" s="3">
        <v>114</v>
      </c>
      <c r="F42" s="5">
        <v>32.9</v>
      </c>
      <c r="G42" s="3" t="s">
        <v>79</v>
      </c>
      <c r="H42" s="5">
        <v>34.700000000000003</v>
      </c>
      <c r="I42" s="3" t="s">
        <v>80</v>
      </c>
      <c r="J42" s="5">
        <v>35.5</v>
      </c>
      <c r="K42" s="15"/>
      <c r="L42" s="15"/>
    </row>
    <row r="43" spans="1:13" ht="19" customHeight="1" x14ac:dyDescent="0.2">
      <c r="A43" s="35"/>
      <c r="B43" s="36"/>
      <c r="C43" s="36"/>
      <c r="D43" s="2" t="s">
        <v>27</v>
      </c>
      <c r="E43" s="3">
        <v>156</v>
      </c>
      <c r="F43" s="5">
        <v>45</v>
      </c>
      <c r="G43" s="3" t="s">
        <v>81</v>
      </c>
      <c r="H43" s="5">
        <v>36.799999999999997</v>
      </c>
      <c r="I43" s="3" t="s">
        <v>82</v>
      </c>
      <c r="J43" s="5">
        <v>36.9</v>
      </c>
      <c r="K43" s="15">
        <f t="shared" si="0"/>
        <v>60.6</v>
      </c>
      <c r="L43" s="15">
        <f t="shared" si="1"/>
        <v>57.2</v>
      </c>
      <c r="M43" s="19">
        <f t="shared" si="2"/>
        <v>3.3999999999999986</v>
      </c>
    </row>
    <row r="44" spans="1:13" ht="19" customHeight="1" x14ac:dyDescent="0.2">
      <c r="A44" s="35"/>
      <c r="B44" s="36"/>
      <c r="C44" s="36"/>
      <c r="D44" s="2" t="s">
        <v>30</v>
      </c>
      <c r="E44" s="3">
        <v>54</v>
      </c>
      <c r="F44" s="5">
        <v>15.6</v>
      </c>
      <c r="G44" s="3" t="s">
        <v>83</v>
      </c>
      <c r="H44" s="5">
        <v>21.3</v>
      </c>
      <c r="I44" s="3" t="s">
        <v>84</v>
      </c>
      <c r="J44" s="5">
        <v>20.3</v>
      </c>
      <c r="K44" s="15"/>
      <c r="L44" s="15"/>
    </row>
    <row r="45" spans="1:13" ht="19" customHeight="1" x14ac:dyDescent="0.2">
      <c r="A45" s="21" t="s">
        <v>1</v>
      </c>
      <c r="B45" s="6"/>
      <c r="C45" s="7" t="s">
        <v>33</v>
      </c>
      <c r="D45" s="8" t="s">
        <v>34</v>
      </c>
      <c r="E45" s="9">
        <v>347</v>
      </c>
      <c r="F45" s="10">
        <v>100</v>
      </c>
      <c r="G45" s="9" t="s">
        <v>85</v>
      </c>
      <c r="H45" s="10">
        <v>100</v>
      </c>
      <c r="I45" s="9" t="s">
        <v>86</v>
      </c>
      <c r="J45" s="10">
        <v>100</v>
      </c>
      <c r="K45" s="15"/>
      <c r="L45" s="15"/>
    </row>
    <row r="46" spans="1:13" ht="20" customHeight="1" x14ac:dyDescent="0.2">
      <c r="A46" s="35" t="s">
        <v>13</v>
      </c>
      <c r="B46" s="36"/>
      <c r="C46" s="37" t="s">
        <v>5</v>
      </c>
      <c r="D46" s="2" t="s">
        <v>21</v>
      </c>
      <c r="E46" s="3">
        <v>32</v>
      </c>
      <c r="F46" s="5">
        <v>50.8</v>
      </c>
      <c r="G46" s="3" t="s">
        <v>87</v>
      </c>
      <c r="H46" s="5">
        <v>41.6</v>
      </c>
      <c r="I46" s="3" t="s">
        <v>88</v>
      </c>
      <c r="J46" s="5">
        <v>41</v>
      </c>
      <c r="K46" s="15"/>
      <c r="L46" s="15"/>
    </row>
    <row r="47" spans="1:13" ht="19" customHeight="1" x14ac:dyDescent="0.2">
      <c r="A47" s="35"/>
      <c r="B47" s="36"/>
      <c r="C47" s="36"/>
      <c r="D47" s="2" t="s">
        <v>24</v>
      </c>
      <c r="E47" s="3">
        <v>21</v>
      </c>
      <c r="F47" s="5">
        <v>33.299999999999997</v>
      </c>
      <c r="G47" s="3" t="s">
        <v>89</v>
      </c>
      <c r="H47" s="5">
        <v>35.799999999999997</v>
      </c>
      <c r="I47" s="3" t="s">
        <v>90</v>
      </c>
      <c r="J47" s="5">
        <v>36.4</v>
      </c>
      <c r="K47" s="15"/>
      <c r="L47" s="15"/>
    </row>
    <row r="48" spans="1:13" ht="19" customHeight="1" x14ac:dyDescent="0.2">
      <c r="A48" s="35"/>
      <c r="B48" s="36"/>
      <c r="C48" s="36"/>
      <c r="D48" s="2" t="s">
        <v>27</v>
      </c>
      <c r="E48" s="3">
        <v>8</v>
      </c>
      <c r="F48" s="5">
        <v>12.7</v>
      </c>
      <c r="G48" s="3" t="s">
        <v>91</v>
      </c>
      <c r="H48" s="5">
        <v>15.5</v>
      </c>
      <c r="I48" s="3" t="s">
        <v>92</v>
      </c>
      <c r="J48" s="5">
        <v>15.5</v>
      </c>
      <c r="K48" s="15">
        <f t="shared" si="0"/>
        <v>15.899999999999999</v>
      </c>
      <c r="L48" s="15">
        <f t="shared" si="1"/>
        <v>22.6</v>
      </c>
      <c r="M48" s="19">
        <f t="shared" si="2"/>
        <v>-6.7000000000000028</v>
      </c>
    </row>
    <row r="49" spans="1:13" ht="19" customHeight="1" x14ac:dyDescent="0.2">
      <c r="A49" s="35"/>
      <c r="B49" s="36"/>
      <c r="C49" s="36"/>
      <c r="D49" s="2" t="s">
        <v>30</v>
      </c>
      <c r="E49" s="3">
        <v>2</v>
      </c>
      <c r="F49" s="5">
        <v>3.2</v>
      </c>
      <c r="G49" s="3" t="s">
        <v>93</v>
      </c>
      <c r="H49" s="5">
        <v>7.2</v>
      </c>
      <c r="I49" s="3" t="s">
        <v>94</v>
      </c>
      <c r="J49" s="5">
        <v>7.1</v>
      </c>
      <c r="K49" s="15"/>
      <c r="L49" s="15"/>
    </row>
    <row r="50" spans="1:13" ht="19" customHeight="1" x14ac:dyDescent="0.2">
      <c r="A50" s="21" t="s">
        <v>1</v>
      </c>
      <c r="B50" s="6"/>
      <c r="C50" s="7" t="s">
        <v>33</v>
      </c>
      <c r="D50" s="8" t="s">
        <v>34</v>
      </c>
      <c r="E50" s="9">
        <v>63</v>
      </c>
      <c r="F50" s="10">
        <v>100</v>
      </c>
      <c r="G50" s="9" t="s">
        <v>95</v>
      </c>
      <c r="H50" s="10">
        <v>100</v>
      </c>
      <c r="I50" s="9" t="s">
        <v>96</v>
      </c>
      <c r="J50" s="10">
        <v>100</v>
      </c>
      <c r="K50" s="15"/>
      <c r="L50" s="15"/>
    </row>
    <row r="51" spans="1:13" ht="19" customHeight="1" x14ac:dyDescent="0.2">
      <c r="A51" s="35" t="s">
        <v>1</v>
      </c>
      <c r="B51" s="36"/>
      <c r="C51" s="37" t="s">
        <v>6</v>
      </c>
      <c r="D51" s="2" t="s">
        <v>21</v>
      </c>
      <c r="E51" s="3">
        <v>91</v>
      </c>
      <c r="F51" s="5">
        <v>26.5</v>
      </c>
      <c r="G51" s="3" t="s">
        <v>97</v>
      </c>
      <c r="H51" s="5">
        <v>27.1</v>
      </c>
      <c r="I51" s="3" t="s">
        <v>98</v>
      </c>
      <c r="J51" s="5">
        <v>27.5</v>
      </c>
      <c r="K51" s="15"/>
      <c r="L51" s="15"/>
    </row>
    <row r="52" spans="1:13" ht="19" customHeight="1" x14ac:dyDescent="0.2">
      <c r="A52" s="35"/>
      <c r="B52" s="36"/>
      <c r="C52" s="36"/>
      <c r="D52" s="2" t="s">
        <v>24</v>
      </c>
      <c r="E52" s="3">
        <v>152</v>
      </c>
      <c r="F52" s="5">
        <v>44.2</v>
      </c>
      <c r="G52" s="3" t="s">
        <v>99</v>
      </c>
      <c r="H52" s="5">
        <v>39</v>
      </c>
      <c r="I52" s="3" t="s">
        <v>100</v>
      </c>
      <c r="J52" s="5">
        <v>40</v>
      </c>
      <c r="K52" s="15"/>
      <c r="L52" s="15"/>
    </row>
    <row r="53" spans="1:13" ht="19" customHeight="1" x14ac:dyDescent="0.2">
      <c r="A53" s="35"/>
      <c r="B53" s="36"/>
      <c r="C53" s="36"/>
      <c r="D53" s="2" t="s">
        <v>27</v>
      </c>
      <c r="E53" s="3">
        <v>70</v>
      </c>
      <c r="F53" s="5">
        <v>20.3</v>
      </c>
      <c r="G53" s="3" t="s">
        <v>101</v>
      </c>
      <c r="H53" s="5">
        <v>22.2</v>
      </c>
      <c r="I53" s="3" t="s">
        <v>102</v>
      </c>
      <c r="J53" s="5">
        <v>21.4</v>
      </c>
      <c r="K53" s="15">
        <f t="shared" si="0"/>
        <v>29.3</v>
      </c>
      <c r="L53" s="15">
        <f t="shared" si="1"/>
        <v>32.4</v>
      </c>
      <c r="M53" s="19">
        <f t="shared" si="2"/>
        <v>-3.0999999999999979</v>
      </c>
    </row>
    <row r="54" spans="1:13" ht="19" customHeight="1" x14ac:dyDescent="0.2">
      <c r="A54" s="35"/>
      <c r="B54" s="36"/>
      <c r="C54" s="36"/>
      <c r="D54" s="2" t="s">
        <v>30</v>
      </c>
      <c r="E54" s="3">
        <v>31</v>
      </c>
      <c r="F54" s="5">
        <v>9</v>
      </c>
      <c r="G54" s="3" t="s">
        <v>103</v>
      </c>
      <c r="H54" s="5">
        <v>11.7</v>
      </c>
      <c r="I54" s="3" t="s">
        <v>104</v>
      </c>
      <c r="J54" s="5">
        <v>11</v>
      </c>
      <c r="K54" s="15"/>
      <c r="L54" s="15"/>
    </row>
    <row r="55" spans="1:13" ht="19" customHeight="1" x14ac:dyDescent="0.2">
      <c r="A55" s="21" t="s">
        <v>1</v>
      </c>
      <c r="B55" s="6"/>
      <c r="C55" s="7" t="s">
        <v>33</v>
      </c>
      <c r="D55" s="8" t="s">
        <v>34</v>
      </c>
      <c r="E55" s="9">
        <v>344</v>
      </c>
      <c r="F55" s="10">
        <v>100</v>
      </c>
      <c r="G55" s="9" t="s">
        <v>105</v>
      </c>
      <c r="H55" s="10">
        <v>100</v>
      </c>
      <c r="I55" s="9" t="s">
        <v>106</v>
      </c>
      <c r="J55" s="10">
        <v>100</v>
      </c>
      <c r="K55" s="15"/>
      <c r="L55" s="15"/>
    </row>
    <row r="56" spans="1:13" ht="19" customHeight="1" x14ac:dyDescent="0.2">
      <c r="A56" s="35" t="s">
        <v>14</v>
      </c>
      <c r="B56" s="36"/>
      <c r="C56" s="37" t="s">
        <v>5</v>
      </c>
      <c r="D56" s="2" t="s">
        <v>21</v>
      </c>
      <c r="E56" s="3">
        <v>50</v>
      </c>
      <c r="F56" s="5">
        <v>79.400000000000006</v>
      </c>
      <c r="G56" s="3" t="s">
        <v>107</v>
      </c>
      <c r="H56" s="5">
        <v>75.900000000000006</v>
      </c>
      <c r="I56" s="3" t="s">
        <v>108</v>
      </c>
      <c r="J56" s="5">
        <v>76.2</v>
      </c>
      <c r="K56" s="15"/>
      <c r="L56" s="15"/>
    </row>
    <row r="57" spans="1:13" ht="19" customHeight="1" x14ac:dyDescent="0.2">
      <c r="A57" s="35"/>
      <c r="B57" s="36"/>
      <c r="C57" s="36"/>
      <c r="D57" s="2" t="s">
        <v>24</v>
      </c>
      <c r="E57" s="3">
        <v>11</v>
      </c>
      <c r="F57" s="5">
        <v>17.5</v>
      </c>
      <c r="G57" s="3" t="s">
        <v>109</v>
      </c>
      <c r="H57" s="5">
        <v>16.899999999999999</v>
      </c>
      <c r="I57" s="3" t="s">
        <v>110</v>
      </c>
      <c r="J57" s="5">
        <v>16.8</v>
      </c>
      <c r="K57" s="15"/>
      <c r="L57" s="15"/>
    </row>
    <row r="58" spans="1:13" ht="19" customHeight="1" x14ac:dyDescent="0.2">
      <c r="A58" s="35"/>
      <c r="B58" s="36"/>
      <c r="C58" s="36"/>
      <c r="D58" s="2" t="s">
        <v>27</v>
      </c>
      <c r="E58" s="3">
        <v>2</v>
      </c>
      <c r="F58" s="5">
        <v>3.2</v>
      </c>
      <c r="G58" s="3" t="s">
        <v>111</v>
      </c>
      <c r="H58" s="5">
        <v>4.7</v>
      </c>
      <c r="I58" s="3" t="s">
        <v>112</v>
      </c>
      <c r="J58" s="5">
        <v>4.5999999999999996</v>
      </c>
      <c r="K58" s="15">
        <f t="shared" si="0"/>
        <v>3.2</v>
      </c>
      <c r="L58" s="15">
        <f t="shared" si="1"/>
        <v>7</v>
      </c>
      <c r="M58" s="19">
        <f t="shared" si="2"/>
        <v>-3.8</v>
      </c>
    </row>
    <row r="59" spans="1:13" ht="19" customHeight="1" x14ac:dyDescent="0.2">
      <c r="A59" s="35"/>
      <c r="B59" s="36"/>
      <c r="C59" s="36"/>
      <c r="D59" s="2" t="s">
        <v>30</v>
      </c>
      <c r="E59" s="3">
        <v>0</v>
      </c>
      <c r="F59" s="4">
        <v>0</v>
      </c>
      <c r="G59" s="3">
        <v>589</v>
      </c>
      <c r="H59" s="5">
        <v>2.4</v>
      </c>
      <c r="I59" s="3" t="s">
        <v>113</v>
      </c>
      <c r="J59" s="5">
        <v>2.4</v>
      </c>
      <c r="K59" s="15"/>
      <c r="L59" s="15"/>
    </row>
    <row r="60" spans="1:13" ht="19" customHeight="1" x14ac:dyDescent="0.2">
      <c r="A60" s="21" t="s">
        <v>1</v>
      </c>
      <c r="B60" s="6"/>
      <c r="C60" s="7" t="s">
        <v>33</v>
      </c>
      <c r="D60" s="8" t="s">
        <v>34</v>
      </c>
      <c r="E60" s="9">
        <v>63</v>
      </c>
      <c r="F60" s="10">
        <v>100</v>
      </c>
      <c r="G60" s="9" t="s">
        <v>114</v>
      </c>
      <c r="H60" s="10">
        <v>100</v>
      </c>
      <c r="I60" s="9" t="s">
        <v>115</v>
      </c>
      <c r="J60" s="10">
        <v>100</v>
      </c>
      <c r="K60" s="15"/>
      <c r="L60" s="15"/>
    </row>
    <row r="61" spans="1:13" ht="19" customHeight="1" x14ac:dyDescent="0.2">
      <c r="A61" s="38" t="s">
        <v>1</v>
      </c>
      <c r="B61" s="36"/>
      <c r="C61" s="37" t="s">
        <v>6</v>
      </c>
      <c r="D61" s="2" t="s">
        <v>21</v>
      </c>
      <c r="E61" s="3">
        <v>210</v>
      </c>
      <c r="F61" s="5">
        <v>60.5</v>
      </c>
      <c r="G61" s="3" t="s">
        <v>116</v>
      </c>
      <c r="H61" s="5">
        <v>65.5</v>
      </c>
      <c r="I61" s="3" t="s">
        <v>117</v>
      </c>
      <c r="J61" s="5">
        <v>66.900000000000006</v>
      </c>
      <c r="K61" s="15"/>
      <c r="L61" s="15"/>
    </row>
    <row r="62" spans="1:13" ht="19" customHeight="1" x14ac:dyDescent="0.2">
      <c r="A62" s="39"/>
      <c r="B62" s="36"/>
      <c r="C62" s="36"/>
      <c r="D62" s="2" t="s">
        <v>24</v>
      </c>
      <c r="E62" s="3">
        <v>85</v>
      </c>
      <c r="F62" s="5">
        <v>24.5</v>
      </c>
      <c r="G62" s="3" t="s">
        <v>118</v>
      </c>
      <c r="H62" s="5">
        <v>22.7</v>
      </c>
      <c r="I62" s="3" t="s">
        <v>119</v>
      </c>
      <c r="J62" s="5">
        <v>22</v>
      </c>
      <c r="K62" s="15"/>
      <c r="L62" s="15"/>
    </row>
    <row r="63" spans="1:13" ht="19" customHeight="1" x14ac:dyDescent="0.2">
      <c r="A63" s="39"/>
      <c r="B63" s="36"/>
      <c r="C63" s="36"/>
      <c r="D63" s="2" t="s">
        <v>27</v>
      </c>
      <c r="E63" s="3">
        <v>39</v>
      </c>
      <c r="F63" s="5">
        <v>11.2</v>
      </c>
      <c r="G63" s="3" t="s">
        <v>120</v>
      </c>
      <c r="H63" s="5">
        <v>7.5</v>
      </c>
      <c r="I63" s="3" t="s">
        <v>121</v>
      </c>
      <c r="J63" s="5">
        <v>7</v>
      </c>
      <c r="K63" s="15">
        <f t="shared" si="0"/>
        <v>14.899999999999999</v>
      </c>
      <c r="L63" s="15">
        <f t="shared" si="1"/>
        <v>11.1</v>
      </c>
      <c r="M63" s="19">
        <f t="shared" si="2"/>
        <v>3.7999999999999989</v>
      </c>
    </row>
    <row r="64" spans="1:13" ht="19" customHeight="1" x14ac:dyDescent="0.2">
      <c r="A64" s="40"/>
      <c r="B64" s="36"/>
      <c r="C64" s="36"/>
      <c r="D64" s="2" t="s">
        <v>30</v>
      </c>
      <c r="E64" s="3">
        <v>13</v>
      </c>
      <c r="F64" s="5">
        <v>3.7</v>
      </c>
      <c r="G64" s="3" t="s">
        <v>122</v>
      </c>
      <c r="H64" s="5">
        <v>4.3</v>
      </c>
      <c r="I64" s="3" t="s">
        <v>123</v>
      </c>
      <c r="J64" s="5">
        <v>4.0999999999999996</v>
      </c>
      <c r="K64" s="15"/>
      <c r="L64" s="15"/>
    </row>
    <row r="65" spans="1:13" ht="19" customHeight="1" x14ac:dyDescent="0.2">
      <c r="A65" s="21" t="s">
        <v>1</v>
      </c>
      <c r="B65" s="6"/>
      <c r="C65" s="7" t="s">
        <v>33</v>
      </c>
      <c r="D65" s="8" t="s">
        <v>34</v>
      </c>
      <c r="E65" s="9">
        <v>347</v>
      </c>
      <c r="F65" s="10">
        <v>100</v>
      </c>
      <c r="G65" s="9" t="s">
        <v>124</v>
      </c>
      <c r="H65" s="10">
        <v>100</v>
      </c>
      <c r="I65" s="9" t="s">
        <v>125</v>
      </c>
      <c r="J65" s="10">
        <v>100</v>
      </c>
      <c r="K65" s="15"/>
      <c r="L65" s="15"/>
    </row>
    <row r="66" spans="1:13" ht="20" customHeight="1" x14ac:dyDescent="0.2">
      <c r="A66" s="38" t="s">
        <v>15</v>
      </c>
      <c r="B66" s="36"/>
      <c r="C66" s="37" t="s">
        <v>5</v>
      </c>
      <c r="D66" s="2" t="s">
        <v>21</v>
      </c>
      <c r="E66" s="3">
        <v>50</v>
      </c>
      <c r="F66" s="5">
        <v>80.599999999999994</v>
      </c>
      <c r="G66" s="3" t="s">
        <v>126</v>
      </c>
      <c r="H66" s="5">
        <v>77</v>
      </c>
      <c r="I66" s="3" t="s">
        <v>127</v>
      </c>
      <c r="J66" s="5">
        <v>77.599999999999994</v>
      </c>
      <c r="K66" s="15"/>
      <c r="L66" s="15"/>
    </row>
    <row r="67" spans="1:13" ht="19" customHeight="1" x14ac:dyDescent="0.2">
      <c r="A67" s="39"/>
      <c r="B67" s="36"/>
      <c r="C67" s="36"/>
      <c r="D67" s="2" t="s">
        <v>24</v>
      </c>
      <c r="E67" s="3">
        <v>9</v>
      </c>
      <c r="F67" s="5">
        <v>14.5</v>
      </c>
      <c r="G67" s="3" t="s">
        <v>128</v>
      </c>
      <c r="H67" s="5">
        <v>15.6</v>
      </c>
      <c r="I67" s="3" t="s">
        <v>129</v>
      </c>
      <c r="J67" s="5">
        <v>15.2</v>
      </c>
      <c r="K67" s="15"/>
      <c r="L67" s="15"/>
    </row>
    <row r="68" spans="1:13" ht="19" customHeight="1" x14ac:dyDescent="0.2">
      <c r="A68" s="39"/>
      <c r="B68" s="36"/>
      <c r="C68" s="36"/>
      <c r="D68" s="2" t="s">
        <v>27</v>
      </c>
      <c r="E68" s="3">
        <v>3</v>
      </c>
      <c r="F68" s="5">
        <v>4.8</v>
      </c>
      <c r="G68" s="3" t="s">
        <v>130</v>
      </c>
      <c r="H68" s="5">
        <v>4.9000000000000004</v>
      </c>
      <c r="I68" s="3" t="s">
        <v>131</v>
      </c>
      <c r="J68" s="5">
        <v>4.8</v>
      </c>
      <c r="K68" s="15">
        <f t="shared" si="0"/>
        <v>4.8</v>
      </c>
      <c r="L68" s="15">
        <f t="shared" si="1"/>
        <v>7.1999999999999993</v>
      </c>
      <c r="M68" s="19">
        <f t="shared" si="2"/>
        <v>-2.3999999999999995</v>
      </c>
    </row>
    <row r="69" spans="1:13" ht="24" customHeight="1" x14ac:dyDescent="0.2">
      <c r="A69" s="40"/>
      <c r="B69" s="36"/>
      <c r="C69" s="36"/>
      <c r="D69" s="2" t="s">
        <v>30</v>
      </c>
      <c r="E69" s="3">
        <v>0</v>
      </c>
      <c r="F69" s="4">
        <v>0</v>
      </c>
      <c r="G69" s="3">
        <v>595</v>
      </c>
      <c r="H69" s="5">
        <v>2.5</v>
      </c>
      <c r="I69" s="3" t="s">
        <v>132</v>
      </c>
      <c r="J69" s="5">
        <v>2.4</v>
      </c>
      <c r="K69" s="15"/>
      <c r="L69" s="15"/>
    </row>
    <row r="70" spans="1:13" ht="19" customHeight="1" x14ac:dyDescent="0.2">
      <c r="A70" s="21" t="s">
        <v>1</v>
      </c>
      <c r="B70" s="6"/>
      <c r="C70" s="7" t="s">
        <v>33</v>
      </c>
      <c r="D70" s="8" t="s">
        <v>34</v>
      </c>
      <c r="E70" s="9">
        <v>62</v>
      </c>
      <c r="F70" s="10">
        <v>100</v>
      </c>
      <c r="G70" s="9" t="s">
        <v>133</v>
      </c>
      <c r="H70" s="10">
        <v>100</v>
      </c>
      <c r="I70" s="9" t="s">
        <v>134</v>
      </c>
      <c r="J70" s="10">
        <v>100</v>
      </c>
      <c r="K70" s="15"/>
      <c r="L70" s="15"/>
    </row>
    <row r="71" spans="1:13" ht="19" customHeight="1" x14ac:dyDescent="0.2">
      <c r="A71" s="38" t="s">
        <v>1</v>
      </c>
      <c r="B71" s="36"/>
      <c r="C71" s="37" t="s">
        <v>6</v>
      </c>
      <c r="D71" s="2" t="s">
        <v>21</v>
      </c>
      <c r="E71" s="3">
        <v>227</v>
      </c>
      <c r="F71" s="5">
        <v>65.2</v>
      </c>
      <c r="G71" s="3" t="s">
        <v>135</v>
      </c>
      <c r="H71" s="5">
        <v>64.8</v>
      </c>
      <c r="I71" s="3" t="s">
        <v>136</v>
      </c>
      <c r="J71" s="5">
        <v>67.099999999999994</v>
      </c>
      <c r="K71" s="15"/>
      <c r="L71" s="15"/>
    </row>
    <row r="72" spans="1:13" ht="19" customHeight="1" x14ac:dyDescent="0.2">
      <c r="A72" s="39"/>
      <c r="B72" s="36"/>
      <c r="C72" s="36"/>
      <c r="D72" s="2" t="s">
        <v>24</v>
      </c>
      <c r="E72" s="3">
        <v>77</v>
      </c>
      <c r="F72" s="5">
        <v>22.1</v>
      </c>
      <c r="G72" s="3" t="s">
        <v>137</v>
      </c>
      <c r="H72" s="5">
        <v>22.8</v>
      </c>
      <c r="I72" s="3" t="s">
        <v>138</v>
      </c>
      <c r="J72" s="5">
        <v>21.3</v>
      </c>
      <c r="K72" s="15"/>
      <c r="L72" s="15"/>
    </row>
    <row r="73" spans="1:13" ht="19" customHeight="1" x14ac:dyDescent="0.2">
      <c r="A73" s="39"/>
      <c r="B73" s="36"/>
      <c r="C73" s="36"/>
      <c r="D73" s="2" t="s">
        <v>27</v>
      </c>
      <c r="E73" s="3">
        <v>30</v>
      </c>
      <c r="F73" s="5">
        <v>8.6</v>
      </c>
      <c r="G73" s="3" t="s">
        <v>139</v>
      </c>
      <c r="H73" s="5">
        <v>8.1999999999999993</v>
      </c>
      <c r="I73" s="3" t="s">
        <v>140</v>
      </c>
      <c r="J73" s="5">
        <v>7.6</v>
      </c>
      <c r="K73" s="15">
        <f t="shared" si="0"/>
        <v>12.6</v>
      </c>
      <c r="L73" s="15">
        <f t="shared" si="1"/>
        <v>11.6</v>
      </c>
      <c r="M73" s="19">
        <f t="shared" si="2"/>
        <v>1</v>
      </c>
    </row>
    <row r="74" spans="1:13" ht="19" customHeight="1" x14ac:dyDescent="0.2">
      <c r="A74" s="40"/>
      <c r="B74" s="36"/>
      <c r="C74" s="36"/>
      <c r="D74" s="2" t="s">
        <v>30</v>
      </c>
      <c r="E74" s="3">
        <v>14</v>
      </c>
      <c r="F74" s="5">
        <v>4</v>
      </c>
      <c r="G74" s="3" t="s">
        <v>141</v>
      </c>
      <c r="H74" s="5">
        <v>4.2</v>
      </c>
      <c r="I74" s="3" t="s">
        <v>142</v>
      </c>
      <c r="J74" s="5">
        <v>4</v>
      </c>
      <c r="K74" s="15"/>
      <c r="L74" s="15"/>
    </row>
    <row r="75" spans="1:13" ht="19" customHeight="1" x14ac:dyDescent="0.2">
      <c r="A75" s="21" t="s">
        <v>1</v>
      </c>
      <c r="B75" s="6"/>
      <c r="C75" s="7" t="s">
        <v>33</v>
      </c>
      <c r="D75" s="8" t="s">
        <v>34</v>
      </c>
      <c r="E75" s="9">
        <v>348</v>
      </c>
      <c r="F75" s="10">
        <v>100</v>
      </c>
      <c r="G75" s="9" t="s">
        <v>143</v>
      </c>
      <c r="H75" s="10">
        <v>100</v>
      </c>
      <c r="I75" s="9" t="s">
        <v>144</v>
      </c>
      <c r="J75" s="10">
        <v>100</v>
      </c>
      <c r="K75" s="15"/>
      <c r="L75" s="15"/>
    </row>
    <row r="76" spans="1:13" ht="20" customHeight="1" x14ac:dyDescent="0.2">
      <c r="A76" s="38" t="s">
        <v>16</v>
      </c>
      <c r="B76" s="36"/>
      <c r="C76" s="37" t="s">
        <v>5</v>
      </c>
      <c r="D76" s="2" t="s">
        <v>21</v>
      </c>
      <c r="E76" s="3">
        <v>16</v>
      </c>
      <c r="F76" s="5">
        <v>25.8</v>
      </c>
      <c r="G76" s="3" t="s">
        <v>145</v>
      </c>
      <c r="H76" s="5">
        <v>15.1</v>
      </c>
      <c r="I76" s="3" t="s">
        <v>146</v>
      </c>
      <c r="J76" s="5">
        <v>15.4</v>
      </c>
      <c r="K76" s="15"/>
      <c r="L76" s="15"/>
    </row>
    <row r="77" spans="1:13" ht="19" customHeight="1" x14ac:dyDescent="0.2">
      <c r="A77" s="39"/>
      <c r="B77" s="36"/>
      <c r="C77" s="36"/>
      <c r="D77" s="2" t="s">
        <v>24</v>
      </c>
      <c r="E77" s="3">
        <v>17</v>
      </c>
      <c r="F77" s="5">
        <v>27.4</v>
      </c>
      <c r="G77" s="3" t="s">
        <v>147</v>
      </c>
      <c r="H77" s="5">
        <v>37.299999999999997</v>
      </c>
      <c r="I77" s="3" t="s">
        <v>148</v>
      </c>
      <c r="J77" s="5">
        <v>37.700000000000003</v>
      </c>
      <c r="K77" s="15"/>
      <c r="L77" s="15"/>
    </row>
    <row r="78" spans="1:13" ht="19" customHeight="1" x14ac:dyDescent="0.2">
      <c r="A78" s="39"/>
      <c r="B78" s="36"/>
      <c r="C78" s="36"/>
      <c r="D78" s="2" t="s">
        <v>27</v>
      </c>
      <c r="E78" s="3">
        <v>22</v>
      </c>
      <c r="F78" s="5">
        <v>35.5</v>
      </c>
      <c r="G78" s="3" t="s">
        <v>149</v>
      </c>
      <c r="H78" s="5">
        <v>28.7</v>
      </c>
      <c r="I78" s="3" t="s">
        <v>150</v>
      </c>
      <c r="J78" s="5">
        <v>28</v>
      </c>
      <c r="K78" s="15">
        <f t="shared" si="0"/>
        <v>46.8</v>
      </c>
      <c r="L78" s="15">
        <f t="shared" si="1"/>
        <v>46.9</v>
      </c>
      <c r="M78" s="19">
        <f t="shared" si="2"/>
        <v>-0.10000000000000142</v>
      </c>
    </row>
    <row r="79" spans="1:13" ht="29" customHeight="1" x14ac:dyDescent="0.2">
      <c r="A79" s="40"/>
      <c r="B79" s="36"/>
      <c r="C79" s="36"/>
      <c r="D79" s="2" t="s">
        <v>30</v>
      </c>
      <c r="E79" s="3">
        <v>7</v>
      </c>
      <c r="F79" s="5">
        <v>11.3</v>
      </c>
      <c r="G79" s="3" t="s">
        <v>151</v>
      </c>
      <c r="H79" s="5">
        <v>18.899999999999999</v>
      </c>
      <c r="I79" s="3" t="s">
        <v>152</v>
      </c>
      <c r="J79" s="5">
        <v>18.899999999999999</v>
      </c>
      <c r="K79" s="15"/>
      <c r="L79" s="15"/>
    </row>
    <row r="80" spans="1:13" ht="19" customHeight="1" x14ac:dyDescent="0.2">
      <c r="A80" s="6" t="s">
        <v>1</v>
      </c>
      <c r="B80" s="6"/>
      <c r="C80" s="7" t="s">
        <v>33</v>
      </c>
      <c r="D80" s="8" t="s">
        <v>34</v>
      </c>
      <c r="E80" s="9">
        <v>62</v>
      </c>
      <c r="F80" s="10">
        <v>100</v>
      </c>
      <c r="G80" s="9" t="s">
        <v>153</v>
      </c>
      <c r="H80" s="10">
        <v>100</v>
      </c>
      <c r="I80" s="9" t="s">
        <v>154</v>
      </c>
      <c r="J80" s="10">
        <v>100</v>
      </c>
      <c r="K80" s="15"/>
      <c r="L80" s="15"/>
    </row>
    <row r="81" spans="1:13" ht="19" customHeight="1" x14ac:dyDescent="0.2">
      <c r="A81" s="41" t="s">
        <v>1</v>
      </c>
      <c r="B81" s="36"/>
      <c r="C81" s="37" t="s">
        <v>6</v>
      </c>
      <c r="D81" s="2" t="s">
        <v>21</v>
      </c>
      <c r="E81" s="3">
        <v>51</v>
      </c>
      <c r="F81" s="5">
        <v>14.7</v>
      </c>
      <c r="G81" s="3" t="s">
        <v>155</v>
      </c>
      <c r="H81" s="5">
        <v>11.6</v>
      </c>
      <c r="I81" s="3" t="s">
        <v>156</v>
      </c>
      <c r="J81" s="5">
        <v>12.2</v>
      </c>
      <c r="K81" s="15"/>
      <c r="L81" s="15"/>
    </row>
    <row r="82" spans="1:13" ht="19" customHeight="1" x14ac:dyDescent="0.2">
      <c r="A82" s="42"/>
      <c r="B82" s="36"/>
      <c r="C82" s="36"/>
      <c r="D82" s="2" t="s">
        <v>24</v>
      </c>
      <c r="E82" s="3">
        <v>131</v>
      </c>
      <c r="F82" s="5">
        <v>37.9</v>
      </c>
      <c r="G82" s="3" t="s">
        <v>157</v>
      </c>
      <c r="H82" s="5">
        <v>36.299999999999997</v>
      </c>
      <c r="I82" s="3" t="s">
        <v>158</v>
      </c>
      <c r="J82" s="5">
        <v>36.5</v>
      </c>
      <c r="K82" s="15"/>
      <c r="L82" s="15"/>
    </row>
    <row r="83" spans="1:13" ht="19" customHeight="1" x14ac:dyDescent="0.2">
      <c r="A83" s="42"/>
      <c r="B83" s="36"/>
      <c r="C83" s="36"/>
      <c r="D83" s="2" t="s">
        <v>27</v>
      </c>
      <c r="E83" s="3">
        <v>111</v>
      </c>
      <c r="F83" s="5">
        <v>32.1</v>
      </c>
      <c r="G83" s="3" t="s">
        <v>159</v>
      </c>
      <c r="H83" s="5">
        <v>30.3</v>
      </c>
      <c r="I83" s="3" t="s">
        <v>160</v>
      </c>
      <c r="J83" s="5">
        <v>29.7</v>
      </c>
      <c r="K83" s="15">
        <f t="shared" ref="K83" si="3">F83+F84</f>
        <v>47.400000000000006</v>
      </c>
      <c r="L83" s="15">
        <f t="shared" ref="L83" si="4">J83+J84</f>
        <v>51.3</v>
      </c>
      <c r="M83" s="19">
        <f t="shared" ref="M83" si="5">K83-L83</f>
        <v>-3.8999999999999915</v>
      </c>
    </row>
    <row r="84" spans="1:13" ht="19" customHeight="1" x14ac:dyDescent="0.2">
      <c r="A84" s="43"/>
      <c r="B84" s="36"/>
      <c r="C84" s="36"/>
      <c r="D84" s="2" t="s">
        <v>30</v>
      </c>
      <c r="E84" s="3">
        <v>53</v>
      </c>
      <c r="F84" s="5">
        <v>15.3</v>
      </c>
      <c r="G84" s="3" t="s">
        <v>161</v>
      </c>
      <c r="H84" s="5">
        <v>21.8</v>
      </c>
      <c r="I84" s="3" t="s">
        <v>162</v>
      </c>
      <c r="J84" s="5">
        <v>21.6</v>
      </c>
      <c r="K84" s="15"/>
    </row>
    <row r="85" spans="1:13" ht="19" customHeight="1" x14ac:dyDescent="0.2">
      <c r="A85" s="6" t="s">
        <v>1</v>
      </c>
      <c r="B85" s="6"/>
      <c r="C85" s="7" t="s">
        <v>33</v>
      </c>
      <c r="D85" s="8" t="s">
        <v>34</v>
      </c>
      <c r="E85" s="9">
        <v>346</v>
      </c>
      <c r="F85" s="10">
        <v>100</v>
      </c>
      <c r="G85" s="9" t="s">
        <v>163</v>
      </c>
      <c r="H85" s="10">
        <v>100</v>
      </c>
      <c r="I85" s="9" t="s">
        <v>164</v>
      </c>
      <c r="J85" s="10">
        <v>100</v>
      </c>
      <c r="K85" s="15"/>
    </row>
    <row r="86" spans="1:13" ht="12" customHeight="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</row>
    <row r="87" spans="1:13" ht="12" customHeight="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</row>
    <row r="88" spans="1:13" ht="36" customHeight="1" x14ac:dyDescent="0.3">
      <c r="A88" s="51" t="s">
        <v>891</v>
      </c>
      <c r="B88" s="49"/>
      <c r="C88" s="49"/>
      <c r="D88" s="49"/>
      <c r="E88" s="49"/>
      <c r="F88" s="49"/>
      <c r="G88" s="49"/>
      <c r="H88" s="49"/>
      <c r="I88" s="49"/>
      <c r="J88" s="49"/>
      <c r="K88" s="26"/>
      <c r="L88" s="26"/>
      <c r="M88" s="26"/>
    </row>
    <row r="89" spans="1:13" ht="12" customHeight="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</row>
    <row r="90" spans="1:13" s="1" customFormat="1" ht="340" customHeigh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4"/>
      <c r="L90" s="14"/>
      <c r="M90" s="19"/>
    </row>
    <row r="91" spans="1:13" ht="12" customHeight="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</row>
    <row r="92" spans="1:13" ht="16" x14ac:dyDescent="0.2">
      <c r="A92" s="34" t="s">
        <v>1</v>
      </c>
      <c r="B92" s="34"/>
      <c r="C92" s="34"/>
      <c r="D92" s="34"/>
      <c r="E92" s="34" t="s">
        <v>2</v>
      </c>
      <c r="F92" s="34"/>
      <c r="G92" s="34" t="s">
        <v>3</v>
      </c>
      <c r="H92" s="34"/>
      <c r="I92" s="34" t="s">
        <v>4</v>
      </c>
      <c r="J92" s="34"/>
      <c r="K92" s="13" t="s">
        <v>901</v>
      </c>
      <c r="L92" s="13" t="s">
        <v>902</v>
      </c>
      <c r="M92" s="23"/>
    </row>
    <row r="93" spans="1:13" ht="51" x14ac:dyDescent="0.2">
      <c r="A93" s="13" t="s">
        <v>7</v>
      </c>
      <c r="B93" s="13" t="s">
        <v>8</v>
      </c>
      <c r="C93" s="13" t="s">
        <v>17</v>
      </c>
      <c r="D93" s="13" t="s">
        <v>18</v>
      </c>
      <c r="E93" s="13" t="s">
        <v>19</v>
      </c>
      <c r="F93" s="13" t="s">
        <v>20</v>
      </c>
      <c r="G93" s="13" t="s">
        <v>19</v>
      </c>
      <c r="H93" s="13" t="s">
        <v>20</v>
      </c>
      <c r="I93" s="13" t="s">
        <v>19</v>
      </c>
      <c r="J93" s="13" t="s">
        <v>20</v>
      </c>
      <c r="K93" s="18" t="s">
        <v>900</v>
      </c>
      <c r="L93" s="18" t="s">
        <v>900</v>
      </c>
      <c r="M93" s="20" t="s">
        <v>903</v>
      </c>
    </row>
    <row r="94" spans="1:13" ht="14" customHeight="1" x14ac:dyDescent="0.2">
      <c r="A94" s="31" t="s">
        <v>9</v>
      </c>
      <c r="B94" s="32"/>
      <c r="C94" s="32"/>
      <c r="D94" s="32"/>
      <c r="E94" s="32"/>
      <c r="F94" s="32"/>
      <c r="G94" s="32"/>
      <c r="H94" s="32"/>
      <c r="I94" s="32"/>
      <c r="J94" s="32"/>
      <c r="K94" s="33"/>
      <c r="L94" s="33"/>
      <c r="M94" s="33"/>
    </row>
    <row r="95" spans="1:13" ht="20" customHeight="1" x14ac:dyDescent="0.2">
      <c r="A95" s="44" t="s">
        <v>165</v>
      </c>
      <c r="B95" s="36" t="s">
        <v>166</v>
      </c>
      <c r="C95" s="37" t="s">
        <v>5</v>
      </c>
      <c r="D95" s="2" t="s">
        <v>21</v>
      </c>
      <c r="E95" s="3">
        <v>18</v>
      </c>
      <c r="F95" s="5">
        <v>29</v>
      </c>
      <c r="G95" s="3" t="s">
        <v>183</v>
      </c>
      <c r="H95" s="5">
        <v>23.3</v>
      </c>
      <c r="I95" s="3" t="s">
        <v>184</v>
      </c>
      <c r="J95" s="5">
        <v>22.7</v>
      </c>
    </row>
    <row r="96" spans="1:13" ht="19" customHeight="1" x14ac:dyDescent="0.2">
      <c r="A96" s="36"/>
      <c r="B96" s="36"/>
      <c r="C96" s="36"/>
      <c r="D96" s="2" t="s">
        <v>24</v>
      </c>
      <c r="E96" s="3">
        <v>17</v>
      </c>
      <c r="F96" s="5">
        <v>27.4</v>
      </c>
      <c r="G96" s="3" t="s">
        <v>185</v>
      </c>
      <c r="H96" s="5">
        <v>30.1</v>
      </c>
      <c r="I96" s="3" t="s">
        <v>186</v>
      </c>
      <c r="J96" s="5">
        <v>29.5</v>
      </c>
    </row>
    <row r="97" spans="1:13" ht="19" customHeight="1" x14ac:dyDescent="0.2">
      <c r="A97" s="36"/>
      <c r="B97" s="36"/>
      <c r="C97" s="36"/>
      <c r="D97" s="2" t="s">
        <v>27</v>
      </c>
      <c r="E97" s="3">
        <v>17</v>
      </c>
      <c r="F97" s="5">
        <v>27.4</v>
      </c>
      <c r="G97" s="3" t="s">
        <v>187</v>
      </c>
      <c r="H97" s="5">
        <v>28.4</v>
      </c>
      <c r="I97" s="3" t="s">
        <v>188</v>
      </c>
      <c r="J97" s="5">
        <v>29</v>
      </c>
      <c r="K97" s="15">
        <f>F97+F98</f>
        <v>43.5</v>
      </c>
      <c r="L97" s="15">
        <f>J97+J98</f>
        <v>47.8</v>
      </c>
      <c r="M97" s="19">
        <f>K97-L97</f>
        <v>-4.2999999999999972</v>
      </c>
    </row>
    <row r="98" spans="1:13" ht="19" customHeight="1" x14ac:dyDescent="0.2">
      <c r="A98" s="36"/>
      <c r="B98" s="36"/>
      <c r="C98" s="36"/>
      <c r="D98" s="2" t="s">
        <v>30</v>
      </c>
      <c r="E98" s="3">
        <v>10</v>
      </c>
      <c r="F98" s="5">
        <v>16.100000000000001</v>
      </c>
      <c r="G98" s="3" t="s">
        <v>189</v>
      </c>
      <c r="H98" s="5">
        <v>18.2</v>
      </c>
      <c r="I98" s="3" t="s">
        <v>190</v>
      </c>
      <c r="J98" s="5">
        <v>18.8</v>
      </c>
      <c r="K98" s="15"/>
      <c r="L98" s="15"/>
    </row>
    <row r="99" spans="1:13" ht="19" customHeight="1" x14ac:dyDescent="0.2">
      <c r="A99" s="6" t="s">
        <v>1</v>
      </c>
      <c r="B99" s="6" t="s">
        <v>1</v>
      </c>
      <c r="C99" s="7" t="s">
        <v>33</v>
      </c>
      <c r="D99" s="8" t="s">
        <v>34</v>
      </c>
      <c r="E99" s="9">
        <v>62</v>
      </c>
      <c r="F99" s="10">
        <v>100</v>
      </c>
      <c r="G99" s="9" t="s">
        <v>191</v>
      </c>
      <c r="H99" s="10">
        <v>100</v>
      </c>
      <c r="I99" s="9" t="s">
        <v>192</v>
      </c>
      <c r="J99" s="10">
        <v>100</v>
      </c>
      <c r="K99" s="15"/>
      <c r="L99" s="15"/>
    </row>
    <row r="100" spans="1:13" ht="19" customHeight="1" x14ac:dyDescent="0.2">
      <c r="A100" s="36" t="s">
        <v>1</v>
      </c>
      <c r="B100" s="36" t="s">
        <v>1</v>
      </c>
      <c r="C100" s="37" t="s">
        <v>6</v>
      </c>
      <c r="D100" s="2" t="s">
        <v>21</v>
      </c>
      <c r="E100" s="3">
        <v>59</v>
      </c>
      <c r="F100" s="5">
        <v>17</v>
      </c>
      <c r="G100" s="3" t="s">
        <v>193</v>
      </c>
      <c r="H100" s="5">
        <v>15.1</v>
      </c>
      <c r="I100" s="3" t="s">
        <v>194</v>
      </c>
      <c r="J100" s="5">
        <v>14.4</v>
      </c>
      <c r="K100" s="15"/>
      <c r="L100" s="15"/>
    </row>
    <row r="101" spans="1:13" ht="19" customHeight="1" x14ac:dyDescent="0.2">
      <c r="A101" s="36"/>
      <c r="B101" s="36"/>
      <c r="C101" s="36"/>
      <c r="D101" s="2" t="s">
        <v>24</v>
      </c>
      <c r="E101" s="3">
        <v>100</v>
      </c>
      <c r="F101" s="5">
        <v>28.8</v>
      </c>
      <c r="G101" s="3" t="s">
        <v>195</v>
      </c>
      <c r="H101" s="5">
        <v>29.8</v>
      </c>
      <c r="I101" s="3" t="s">
        <v>196</v>
      </c>
      <c r="J101" s="5">
        <v>29.5</v>
      </c>
      <c r="K101" s="15"/>
      <c r="L101" s="15"/>
    </row>
    <row r="102" spans="1:13" ht="19" customHeight="1" x14ac:dyDescent="0.2">
      <c r="A102" s="36"/>
      <c r="B102" s="36"/>
      <c r="C102" s="36"/>
      <c r="D102" s="2" t="s">
        <v>27</v>
      </c>
      <c r="E102" s="3">
        <v>114</v>
      </c>
      <c r="F102" s="5">
        <v>32.9</v>
      </c>
      <c r="G102" s="3" t="s">
        <v>197</v>
      </c>
      <c r="H102" s="5">
        <v>31.1</v>
      </c>
      <c r="I102" s="3" t="s">
        <v>198</v>
      </c>
      <c r="J102" s="5">
        <v>31.5</v>
      </c>
      <c r="K102" s="15">
        <f t="shared" ref="K102:K161" si="6">F102+F103</f>
        <v>54.2</v>
      </c>
      <c r="L102" s="15">
        <f t="shared" ref="L102:L122" si="7">J102+J103</f>
        <v>56.1</v>
      </c>
      <c r="M102" s="19">
        <f t="shared" ref="M102:M161" si="8">K102-L102</f>
        <v>-1.8999999999999986</v>
      </c>
    </row>
    <row r="103" spans="1:13" ht="19" customHeight="1" x14ac:dyDescent="0.2">
      <c r="A103" s="36"/>
      <c r="B103" s="36"/>
      <c r="C103" s="36"/>
      <c r="D103" s="2" t="s">
        <v>30</v>
      </c>
      <c r="E103" s="3">
        <v>74</v>
      </c>
      <c r="F103" s="5">
        <v>21.3</v>
      </c>
      <c r="G103" s="3" t="s">
        <v>199</v>
      </c>
      <c r="H103" s="5">
        <v>24</v>
      </c>
      <c r="I103" s="3" t="s">
        <v>200</v>
      </c>
      <c r="J103" s="5">
        <v>24.6</v>
      </c>
      <c r="K103" s="15"/>
      <c r="L103" s="15"/>
    </row>
    <row r="104" spans="1:13" ht="19" customHeight="1" x14ac:dyDescent="0.2">
      <c r="A104" s="6" t="s">
        <v>1</v>
      </c>
      <c r="B104" s="6" t="s">
        <v>1</v>
      </c>
      <c r="C104" s="7" t="s">
        <v>33</v>
      </c>
      <c r="D104" s="8" t="s">
        <v>34</v>
      </c>
      <c r="E104" s="9">
        <v>347</v>
      </c>
      <c r="F104" s="10">
        <v>100</v>
      </c>
      <c r="G104" s="9" t="s">
        <v>201</v>
      </c>
      <c r="H104" s="10">
        <v>100</v>
      </c>
      <c r="I104" s="9" t="s">
        <v>202</v>
      </c>
      <c r="J104" s="10">
        <v>100</v>
      </c>
      <c r="K104" s="15"/>
      <c r="L104" s="15"/>
    </row>
    <row r="105" spans="1:13" ht="20" customHeight="1" x14ac:dyDescent="0.2">
      <c r="A105" s="44" t="s">
        <v>167</v>
      </c>
      <c r="B105" s="36" t="s">
        <v>168</v>
      </c>
      <c r="C105" s="37" t="s">
        <v>5</v>
      </c>
      <c r="D105" s="2" t="s">
        <v>21</v>
      </c>
      <c r="E105" s="3">
        <v>12</v>
      </c>
      <c r="F105" s="5">
        <v>19</v>
      </c>
      <c r="G105" s="3" t="s">
        <v>203</v>
      </c>
      <c r="H105" s="5">
        <v>12.3</v>
      </c>
      <c r="I105" s="3" t="s">
        <v>204</v>
      </c>
      <c r="J105" s="5">
        <v>11.7</v>
      </c>
      <c r="K105" s="15"/>
      <c r="L105" s="15"/>
    </row>
    <row r="106" spans="1:13" ht="19" customHeight="1" x14ac:dyDescent="0.2">
      <c r="A106" s="36"/>
      <c r="B106" s="36"/>
      <c r="C106" s="36"/>
      <c r="D106" s="2" t="s">
        <v>24</v>
      </c>
      <c r="E106" s="3">
        <v>17</v>
      </c>
      <c r="F106" s="5">
        <v>27</v>
      </c>
      <c r="G106" s="3" t="s">
        <v>205</v>
      </c>
      <c r="H106" s="5">
        <v>27</v>
      </c>
      <c r="I106" s="3" t="s">
        <v>206</v>
      </c>
      <c r="J106" s="5">
        <v>26.5</v>
      </c>
      <c r="K106" s="15"/>
      <c r="L106" s="15"/>
    </row>
    <row r="107" spans="1:13" ht="19" customHeight="1" x14ac:dyDescent="0.2">
      <c r="A107" s="36"/>
      <c r="B107" s="36"/>
      <c r="C107" s="36"/>
      <c r="D107" s="2" t="s">
        <v>27</v>
      </c>
      <c r="E107" s="3">
        <v>23</v>
      </c>
      <c r="F107" s="5">
        <v>36.5</v>
      </c>
      <c r="G107" s="3" t="s">
        <v>207</v>
      </c>
      <c r="H107" s="5">
        <v>35.700000000000003</v>
      </c>
      <c r="I107" s="3" t="s">
        <v>208</v>
      </c>
      <c r="J107" s="5">
        <v>36.200000000000003</v>
      </c>
      <c r="K107" s="15">
        <f t="shared" si="6"/>
        <v>54</v>
      </c>
      <c r="L107" s="15">
        <f t="shared" si="7"/>
        <v>61.7</v>
      </c>
      <c r="M107" s="19">
        <f t="shared" si="8"/>
        <v>-7.7000000000000028</v>
      </c>
    </row>
    <row r="108" spans="1:13" ht="19" customHeight="1" x14ac:dyDescent="0.2">
      <c r="A108" s="36"/>
      <c r="B108" s="36"/>
      <c r="C108" s="36"/>
      <c r="D108" s="2" t="s">
        <v>30</v>
      </c>
      <c r="E108" s="3">
        <v>11</v>
      </c>
      <c r="F108" s="5">
        <v>17.5</v>
      </c>
      <c r="G108" s="3" t="s">
        <v>209</v>
      </c>
      <c r="H108" s="5">
        <v>25.1</v>
      </c>
      <c r="I108" s="3" t="s">
        <v>210</v>
      </c>
      <c r="J108" s="5">
        <v>25.5</v>
      </c>
      <c r="K108" s="15"/>
      <c r="L108" s="15"/>
    </row>
    <row r="109" spans="1:13" ht="19" customHeight="1" x14ac:dyDescent="0.2">
      <c r="A109" s="6" t="s">
        <v>1</v>
      </c>
      <c r="B109" s="6" t="s">
        <v>1</v>
      </c>
      <c r="C109" s="7" t="s">
        <v>33</v>
      </c>
      <c r="D109" s="8" t="s">
        <v>34</v>
      </c>
      <c r="E109" s="9">
        <v>63</v>
      </c>
      <c r="F109" s="10">
        <v>100</v>
      </c>
      <c r="G109" s="9" t="s">
        <v>211</v>
      </c>
      <c r="H109" s="10">
        <v>100</v>
      </c>
      <c r="I109" s="9" t="s">
        <v>212</v>
      </c>
      <c r="J109" s="10">
        <v>100</v>
      </c>
      <c r="K109" s="15"/>
      <c r="L109" s="15"/>
    </row>
    <row r="110" spans="1:13" ht="19" customHeight="1" x14ac:dyDescent="0.2">
      <c r="A110" s="36" t="s">
        <v>1</v>
      </c>
      <c r="B110" s="36" t="s">
        <v>1</v>
      </c>
      <c r="C110" s="37" t="s">
        <v>6</v>
      </c>
      <c r="D110" s="2" t="s">
        <v>21</v>
      </c>
      <c r="E110" s="3">
        <v>12</v>
      </c>
      <c r="F110" s="5">
        <v>3.4</v>
      </c>
      <c r="G110" s="3" t="s">
        <v>213</v>
      </c>
      <c r="H110" s="5">
        <v>4.9000000000000004</v>
      </c>
      <c r="I110" s="3" t="s">
        <v>214</v>
      </c>
      <c r="J110" s="5">
        <v>4.4000000000000004</v>
      </c>
      <c r="K110" s="15"/>
      <c r="L110" s="15"/>
    </row>
    <row r="111" spans="1:13" ht="19" customHeight="1" x14ac:dyDescent="0.2">
      <c r="A111" s="36"/>
      <c r="B111" s="36"/>
      <c r="C111" s="36"/>
      <c r="D111" s="2" t="s">
        <v>24</v>
      </c>
      <c r="E111" s="3">
        <v>82</v>
      </c>
      <c r="F111" s="5">
        <v>23.4</v>
      </c>
      <c r="G111" s="3" t="s">
        <v>215</v>
      </c>
      <c r="H111" s="5">
        <v>22.5</v>
      </c>
      <c r="I111" s="3" t="s">
        <v>216</v>
      </c>
      <c r="J111" s="5">
        <v>21</v>
      </c>
      <c r="K111" s="15"/>
      <c r="L111" s="15"/>
    </row>
    <row r="112" spans="1:13" ht="19" customHeight="1" x14ac:dyDescent="0.2">
      <c r="A112" s="36"/>
      <c r="B112" s="36"/>
      <c r="C112" s="36"/>
      <c r="D112" s="2" t="s">
        <v>27</v>
      </c>
      <c r="E112" s="3">
        <v>159</v>
      </c>
      <c r="F112" s="5">
        <v>45.4</v>
      </c>
      <c r="G112" s="3" t="s">
        <v>217</v>
      </c>
      <c r="H112" s="5">
        <v>38.9</v>
      </c>
      <c r="I112" s="3" t="s">
        <v>218</v>
      </c>
      <c r="J112" s="5">
        <v>39.200000000000003</v>
      </c>
      <c r="K112" s="15">
        <f t="shared" si="6"/>
        <v>73.099999999999994</v>
      </c>
      <c r="L112" s="15">
        <f t="shared" si="7"/>
        <v>74.599999999999994</v>
      </c>
      <c r="M112" s="19">
        <f t="shared" si="8"/>
        <v>-1.5</v>
      </c>
    </row>
    <row r="113" spans="1:13" ht="19" customHeight="1" x14ac:dyDescent="0.2">
      <c r="A113" s="36"/>
      <c r="B113" s="36"/>
      <c r="C113" s="36"/>
      <c r="D113" s="2" t="s">
        <v>30</v>
      </c>
      <c r="E113" s="3">
        <v>97</v>
      </c>
      <c r="F113" s="5">
        <v>27.7</v>
      </c>
      <c r="G113" s="3" t="s">
        <v>219</v>
      </c>
      <c r="H113" s="5">
        <v>33.799999999999997</v>
      </c>
      <c r="I113" s="3" t="s">
        <v>220</v>
      </c>
      <c r="J113" s="5">
        <v>35.4</v>
      </c>
      <c r="K113" s="15"/>
      <c r="L113" s="15"/>
    </row>
    <row r="114" spans="1:13" ht="19" customHeight="1" x14ac:dyDescent="0.2">
      <c r="A114" s="6" t="s">
        <v>1</v>
      </c>
      <c r="B114" s="6" t="s">
        <v>1</v>
      </c>
      <c r="C114" s="7" t="s">
        <v>33</v>
      </c>
      <c r="D114" s="8" t="s">
        <v>34</v>
      </c>
      <c r="E114" s="9">
        <v>350</v>
      </c>
      <c r="F114" s="10">
        <v>100</v>
      </c>
      <c r="G114" s="9" t="s">
        <v>221</v>
      </c>
      <c r="H114" s="10">
        <v>100</v>
      </c>
      <c r="I114" s="9" t="s">
        <v>222</v>
      </c>
      <c r="J114" s="10">
        <v>100</v>
      </c>
      <c r="K114" s="15"/>
      <c r="L114" s="15"/>
    </row>
    <row r="115" spans="1:13" ht="19" customHeight="1" x14ac:dyDescent="0.2">
      <c r="A115" s="44" t="s">
        <v>169</v>
      </c>
      <c r="B115" s="36" t="s">
        <v>170</v>
      </c>
      <c r="C115" s="37" t="s">
        <v>5</v>
      </c>
      <c r="D115" s="2" t="s">
        <v>21</v>
      </c>
      <c r="E115" s="3">
        <v>28</v>
      </c>
      <c r="F115" s="5">
        <v>45.2</v>
      </c>
      <c r="G115" s="3" t="s">
        <v>223</v>
      </c>
      <c r="H115" s="5">
        <v>37.700000000000003</v>
      </c>
      <c r="I115" s="3" t="s">
        <v>224</v>
      </c>
      <c r="J115" s="5">
        <v>35.700000000000003</v>
      </c>
      <c r="K115" s="15"/>
      <c r="L115" s="15"/>
    </row>
    <row r="116" spans="1:13" ht="19" customHeight="1" x14ac:dyDescent="0.2">
      <c r="A116" s="44"/>
      <c r="B116" s="36"/>
      <c r="C116" s="36"/>
      <c r="D116" s="2" t="s">
        <v>24</v>
      </c>
      <c r="E116" s="3">
        <v>27</v>
      </c>
      <c r="F116" s="5">
        <v>43.5</v>
      </c>
      <c r="G116" s="3" t="s">
        <v>225</v>
      </c>
      <c r="H116" s="5">
        <v>49.5</v>
      </c>
      <c r="I116" s="3" t="s">
        <v>226</v>
      </c>
      <c r="J116" s="5">
        <v>50.4</v>
      </c>
      <c r="K116" s="15"/>
      <c r="L116" s="15"/>
    </row>
    <row r="117" spans="1:13" ht="19" customHeight="1" x14ac:dyDescent="0.2">
      <c r="A117" s="44"/>
      <c r="B117" s="36"/>
      <c r="C117" s="36"/>
      <c r="D117" s="2" t="s">
        <v>27</v>
      </c>
      <c r="E117" s="3">
        <v>5</v>
      </c>
      <c r="F117" s="5">
        <v>8.1</v>
      </c>
      <c r="G117" s="3" t="s">
        <v>227</v>
      </c>
      <c r="H117" s="5">
        <v>9</v>
      </c>
      <c r="I117" s="3" t="s">
        <v>228</v>
      </c>
      <c r="J117" s="5">
        <v>9.6999999999999993</v>
      </c>
      <c r="K117" s="15">
        <f t="shared" si="6"/>
        <v>11.3</v>
      </c>
      <c r="L117" s="15">
        <f t="shared" si="7"/>
        <v>13.799999999999999</v>
      </c>
      <c r="M117" s="19">
        <f t="shared" si="8"/>
        <v>-2.4999999999999982</v>
      </c>
    </row>
    <row r="118" spans="1:13" ht="19" customHeight="1" x14ac:dyDescent="0.2">
      <c r="A118" s="44"/>
      <c r="B118" s="36"/>
      <c r="C118" s="36"/>
      <c r="D118" s="2" t="s">
        <v>30</v>
      </c>
      <c r="E118" s="3">
        <v>2</v>
      </c>
      <c r="F118" s="5">
        <v>3.2</v>
      </c>
      <c r="G118" s="3">
        <v>918</v>
      </c>
      <c r="H118" s="5">
        <v>3.8</v>
      </c>
      <c r="I118" s="3" t="s">
        <v>229</v>
      </c>
      <c r="J118" s="5">
        <v>4.0999999999999996</v>
      </c>
      <c r="K118" s="15"/>
      <c r="L118" s="15"/>
    </row>
    <row r="119" spans="1:13" ht="19" customHeight="1" x14ac:dyDescent="0.2">
      <c r="A119" s="6" t="s">
        <v>1</v>
      </c>
      <c r="B119" s="6" t="s">
        <v>1</v>
      </c>
      <c r="C119" s="7" t="s">
        <v>33</v>
      </c>
      <c r="D119" s="8" t="s">
        <v>34</v>
      </c>
      <c r="E119" s="9">
        <v>62</v>
      </c>
      <c r="F119" s="10">
        <v>100</v>
      </c>
      <c r="G119" s="9" t="s">
        <v>230</v>
      </c>
      <c r="H119" s="10">
        <v>100</v>
      </c>
      <c r="I119" s="9" t="s">
        <v>231</v>
      </c>
      <c r="J119" s="10">
        <v>100</v>
      </c>
      <c r="K119" s="15"/>
      <c r="L119" s="15"/>
    </row>
    <row r="120" spans="1:13" ht="19" customHeight="1" x14ac:dyDescent="0.2">
      <c r="A120" s="36" t="s">
        <v>1</v>
      </c>
      <c r="B120" s="36" t="s">
        <v>1</v>
      </c>
      <c r="C120" s="37" t="s">
        <v>6</v>
      </c>
      <c r="D120" s="2" t="s">
        <v>21</v>
      </c>
      <c r="E120" s="3">
        <v>94</v>
      </c>
      <c r="F120" s="5">
        <v>27</v>
      </c>
      <c r="G120" s="3" t="s">
        <v>232</v>
      </c>
      <c r="H120" s="5">
        <v>32.4</v>
      </c>
      <c r="I120" s="3" t="s">
        <v>233</v>
      </c>
      <c r="J120" s="5">
        <v>31.1</v>
      </c>
      <c r="K120" s="15"/>
      <c r="L120" s="15"/>
    </row>
    <row r="121" spans="1:13" ht="19" customHeight="1" x14ac:dyDescent="0.2">
      <c r="A121" s="36"/>
      <c r="B121" s="36"/>
      <c r="C121" s="36"/>
      <c r="D121" s="2" t="s">
        <v>24</v>
      </c>
      <c r="E121" s="3">
        <v>199</v>
      </c>
      <c r="F121" s="5">
        <v>57.2</v>
      </c>
      <c r="G121" s="3" t="s">
        <v>234</v>
      </c>
      <c r="H121" s="5">
        <v>52.7</v>
      </c>
      <c r="I121" s="3" t="s">
        <v>235</v>
      </c>
      <c r="J121" s="5">
        <v>53.4</v>
      </c>
      <c r="K121" s="15"/>
      <c r="L121" s="15"/>
    </row>
    <row r="122" spans="1:13" ht="19" customHeight="1" x14ac:dyDescent="0.2">
      <c r="A122" s="36"/>
      <c r="B122" s="36"/>
      <c r="C122" s="36"/>
      <c r="D122" s="2" t="s">
        <v>27</v>
      </c>
      <c r="E122" s="3">
        <v>38</v>
      </c>
      <c r="F122" s="5">
        <v>10.9</v>
      </c>
      <c r="G122" s="3" t="s">
        <v>236</v>
      </c>
      <c r="H122" s="5">
        <v>10.3</v>
      </c>
      <c r="I122" s="3" t="s">
        <v>237</v>
      </c>
      <c r="J122" s="5">
        <v>10.6</v>
      </c>
      <c r="K122" s="15">
        <f t="shared" si="6"/>
        <v>15.8</v>
      </c>
      <c r="L122" s="15">
        <f t="shared" si="7"/>
        <v>15.5</v>
      </c>
      <c r="M122" s="19">
        <f t="shared" si="8"/>
        <v>0.30000000000000071</v>
      </c>
    </row>
    <row r="123" spans="1:13" ht="19" customHeight="1" x14ac:dyDescent="0.2">
      <c r="A123" s="36"/>
      <c r="B123" s="36"/>
      <c r="C123" s="36"/>
      <c r="D123" s="2" t="s">
        <v>30</v>
      </c>
      <c r="E123" s="3">
        <v>17</v>
      </c>
      <c r="F123" s="5">
        <v>4.9000000000000004</v>
      </c>
      <c r="G123" s="3" t="s">
        <v>238</v>
      </c>
      <c r="H123" s="5">
        <v>4.7</v>
      </c>
      <c r="I123" s="3" t="s">
        <v>239</v>
      </c>
      <c r="J123" s="5">
        <v>4.9000000000000004</v>
      </c>
      <c r="K123" s="15"/>
      <c r="L123" s="15"/>
    </row>
    <row r="124" spans="1:13" ht="19" customHeight="1" x14ac:dyDescent="0.2">
      <c r="A124" s="6" t="s">
        <v>1</v>
      </c>
      <c r="B124" s="6" t="s">
        <v>1</v>
      </c>
      <c r="C124" s="7" t="s">
        <v>33</v>
      </c>
      <c r="D124" s="8" t="s">
        <v>34</v>
      </c>
      <c r="E124" s="9">
        <v>348</v>
      </c>
      <c r="F124" s="10">
        <v>100</v>
      </c>
      <c r="G124" s="9" t="s">
        <v>240</v>
      </c>
      <c r="H124" s="10">
        <v>100</v>
      </c>
      <c r="I124" s="9" t="s">
        <v>241</v>
      </c>
      <c r="J124" s="10">
        <v>100</v>
      </c>
      <c r="K124" s="15"/>
      <c r="L124" s="15"/>
    </row>
    <row r="125" spans="1:13" ht="14" customHeight="1" x14ac:dyDescent="0.2">
      <c r="A125" s="45" t="s">
        <v>171</v>
      </c>
      <c r="B125" s="46"/>
      <c r="C125" s="46"/>
      <c r="D125" s="46"/>
      <c r="E125" s="46"/>
      <c r="F125" s="46"/>
      <c r="G125" s="46"/>
      <c r="H125" s="46"/>
      <c r="I125" s="46"/>
      <c r="J125" s="46"/>
      <c r="K125" s="28"/>
      <c r="L125" s="28"/>
      <c r="M125" s="28"/>
    </row>
    <row r="126" spans="1:13" ht="20" customHeight="1" x14ac:dyDescent="0.2">
      <c r="A126" s="44" t="s">
        <v>898</v>
      </c>
      <c r="B126" s="36" t="s">
        <v>172</v>
      </c>
      <c r="C126" s="37" t="s">
        <v>5</v>
      </c>
      <c r="D126" s="2" t="s">
        <v>242</v>
      </c>
      <c r="E126" s="3">
        <v>29</v>
      </c>
      <c r="F126" s="5">
        <v>46</v>
      </c>
      <c r="G126" s="3" t="s">
        <v>243</v>
      </c>
      <c r="H126" s="5">
        <v>36.299999999999997</v>
      </c>
      <c r="I126" s="3" t="s">
        <v>244</v>
      </c>
      <c r="J126" s="5">
        <v>34.6</v>
      </c>
      <c r="K126" s="15"/>
      <c r="L126" s="15"/>
    </row>
    <row r="127" spans="1:13" ht="19" customHeight="1" x14ac:dyDescent="0.2">
      <c r="A127" s="36"/>
      <c r="B127" s="36"/>
      <c r="C127" s="36"/>
      <c r="D127" s="2" t="s">
        <v>245</v>
      </c>
      <c r="E127" s="3">
        <v>26</v>
      </c>
      <c r="F127" s="5">
        <v>41.3</v>
      </c>
      <c r="G127" s="3" t="s">
        <v>246</v>
      </c>
      <c r="H127" s="5">
        <v>43.3</v>
      </c>
      <c r="I127" s="3" t="s">
        <v>247</v>
      </c>
      <c r="J127" s="5">
        <v>44.8</v>
      </c>
      <c r="K127" s="15">
        <f>F127+F128+F129</f>
        <v>54</v>
      </c>
      <c r="L127" s="15">
        <f>J127+J128+J129+J130</f>
        <v>65.400000000000006</v>
      </c>
      <c r="M127" s="19">
        <f t="shared" si="8"/>
        <v>-11.400000000000006</v>
      </c>
    </row>
    <row r="128" spans="1:13" ht="19" customHeight="1" x14ac:dyDescent="0.2">
      <c r="A128" s="36"/>
      <c r="B128" s="36"/>
      <c r="C128" s="36"/>
      <c r="D128" s="2" t="s">
        <v>248</v>
      </c>
      <c r="E128" s="3">
        <v>7</v>
      </c>
      <c r="F128" s="5">
        <v>11.1</v>
      </c>
      <c r="G128" s="3" t="s">
        <v>249</v>
      </c>
      <c r="H128" s="5">
        <v>11.8</v>
      </c>
      <c r="I128" s="3" t="s">
        <v>250</v>
      </c>
      <c r="J128" s="5">
        <v>12.2</v>
      </c>
      <c r="K128" s="15"/>
      <c r="L128" s="15"/>
    </row>
    <row r="129" spans="1:13" ht="19" customHeight="1" x14ac:dyDescent="0.2">
      <c r="A129" s="36"/>
      <c r="B129" s="36"/>
      <c r="C129" s="36"/>
      <c r="D129" s="2" t="s">
        <v>251</v>
      </c>
      <c r="E129" s="3">
        <v>1</v>
      </c>
      <c r="F129" s="5">
        <v>1.6</v>
      </c>
      <c r="G129" s="3" t="s">
        <v>252</v>
      </c>
      <c r="H129" s="5">
        <v>4.5</v>
      </c>
      <c r="I129" s="3" t="s">
        <v>253</v>
      </c>
      <c r="J129" s="5">
        <v>4.5</v>
      </c>
      <c r="K129" s="15"/>
      <c r="L129" s="15"/>
    </row>
    <row r="130" spans="1:13" ht="19" customHeight="1" x14ac:dyDescent="0.2">
      <c r="A130" s="36"/>
      <c r="B130" s="36"/>
      <c r="C130" s="36"/>
      <c r="D130" s="2" t="s">
        <v>254</v>
      </c>
      <c r="E130" s="3">
        <v>0</v>
      </c>
      <c r="F130" s="4" t="s">
        <v>22</v>
      </c>
      <c r="G130" s="3">
        <v>988</v>
      </c>
      <c r="H130" s="5">
        <v>4.0999999999999996</v>
      </c>
      <c r="I130" s="3" t="s">
        <v>255</v>
      </c>
      <c r="J130" s="5">
        <v>3.9</v>
      </c>
      <c r="K130" s="15"/>
      <c r="L130" s="15"/>
    </row>
    <row r="131" spans="1:13" ht="19" customHeight="1" x14ac:dyDescent="0.2">
      <c r="A131" s="6" t="s">
        <v>1</v>
      </c>
      <c r="B131" s="6" t="s">
        <v>1</v>
      </c>
      <c r="C131" s="7" t="s">
        <v>33</v>
      </c>
      <c r="D131" s="8" t="s">
        <v>34</v>
      </c>
      <c r="E131" s="9">
        <v>63</v>
      </c>
      <c r="F131" s="10">
        <v>100</v>
      </c>
      <c r="G131" s="9" t="s">
        <v>256</v>
      </c>
      <c r="H131" s="10">
        <v>100</v>
      </c>
      <c r="I131" s="9" t="s">
        <v>257</v>
      </c>
      <c r="J131" s="10">
        <v>100</v>
      </c>
      <c r="K131" s="15"/>
      <c r="L131" s="15"/>
    </row>
    <row r="132" spans="1:13" ht="19" customHeight="1" x14ac:dyDescent="0.2">
      <c r="A132" s="36" t="s">
        <v>1</v>
      </c>
      <c r="B132" s="36" t="s">
        <v>1</v>
      </c>
      <c r="C132" s="37" t="s">
        <v>6</v>
      </c>
      <c r="D132" s="2" t="s">
        <v>242</v>
      </c>
      <c r="E132" s="3">
        <v>157</v>
      </c>
      <c r="F132" s="5">
        <v>45</v>
      </c>
      <c r="G132" s="3" t="s">
        <v>258</v>
      </c>
      <c r="H132" s="5">
        <v>38.1</v>
      </c>
      <c r="I132" s="3" t="s">
        <v>259</v>
      </c>
      <c r="J132" s="5">
        <v>36</v>
      </c>
      <c r="K132" s="15"/>
      <c r="L132" s="15"/>
    </row>
    <row r="133" spans="1:13" ht="19" customHeight="1" x14ac:dyDescent="0.2">
      <c r="A133" s="36"/>
      <c r="B133" s="36"/>
      <c r="C133" s="36"/>
      <c r="D133" s="2" t="s">
        <v>245</v>
      </c>
      <c r="E133" s="3">
        <v>127</v>
      </c>
      <c r="F133" s="5">
        <v>36.4</v>
      </c>
      <c r="G133" s="3" t="s">
        <v>260</v>
      </c>
      <c r="H133" s="5">
        <v>41.7</v>
      </c>
      <c r="I133" s="3" t="s">
        <v>261</v>
      </c>
      <c r="J133" s="5">
        <v>43.3</v>
      </c>
      <c r="K133" s="15">
        <f>F133+F134+F135+F136</f>
        <v>55.000000000000007</v>
      </c>
      <c r="L133" s="15">
        <f>J133+J134+J135+J136</f>
        <v>64.099999999999994</v>
      </c>
      <c r="M133" s="19">
        <f t="shared" si="8"/>
        <v>-9.0999999999999872</v>
      </c>
    </row>
    <row r="134" spans="1:13" ht="19" customHeight="1" x14ac:dyDescent="0.2">
      <c r="A134" s="36"/>
      <c r="B134" s="36"/>
      <c r="C134" s="36"/>
      <c r="D134" s="2" t="s">
        <v>248</v>
      </c>
      <c r="E134" s="3">
        <v>43</v>
      </c>
      <c r="F134" s="5">
        <v>12.3</v>
      </c>
      <c r="G134" s="3" t="s">
        <v>262</v>
      </c>
      <c r="H134" s="5">
        <v>11.5</v>
      </c>
      <c r="I134" s="3" t="s">
        <v>263</v>
      </c>
      <c r="J134" s="5">
        <v>11.9</v>
      </c>
      <c r="K134" s="15"/>
      <c r="L134" s="15"/>
    </row>
    <row r="135" spans="1:13" ht="19" customHeight="1" x14ac:dyDescent="0.2">
      <c r="A135" s="36"/>
      <c r="B135" s="36"/>
      <c r="C135" s="36"/>
      <c r="D135" s="2" t="s">
        <v>251</v>
      </c>
      <c r="E135" s="3">
        <v>13</v>
      </c>
      <c r="F135" s="5">
        <v>3.7</v>
      </c>
      <c r="G135" s="3" t="s">
        <v>264</v>
      </c>
      <c r="H135" s="5">
        <v>4.4000000000000004</v>
      </c>
      <c r="I135" s="3" t="s">
        <v>265</v>
      </c>
      <c r="J135" s="5">
        <v>4.5999999999999996</v>
      </c>
      <c r="K135" s="15"/>
      <c r="L135" s="15"/>
    </row>
    <row r="136" spans="1:13" ht="19" customHeight="1" x14ac:dyDescent="0.2">
      <c r="A136" s="36"/>
      <c r="B136" s="36"/>
      <c r="C136" s="36"/>
      <c r="D136" s="2" t="s">
        <v>254</v>
      </c>
      <c r="E136" s="3">
        <v>9</v>
      </c>
      <c r="F136" s="5">
        <v>2.6</v>
      </c>
      <c r="G136" s="3" t="s">
        <v>266</v>
      </c>
      <c r="H136" s="5">
        <v>4.3</v>
      </c>
      <c r="I136" s="3" t="s">
        <v>267</v>
      </c>
      <c r="J136" s="5">
        <v>4.3</v>
      </c>
      <c r="K136" s="15"/>
      <c r="L136" s="15"/>
    </row>
    <row r="137" spans="1:13" ht="19" customHeight="1" x14ac:dyDescent="0.2">
      <c r="A137" s="6" t="s">
        <v>1</v>
      </c>
      <c r="B137" s="6" t="s">
        <v>1</v>
      </c>
      <c r="C137" s="7" t="s">
        <v>33</v>
      </c>
      <c r="D137" s="8" t="s">
        <v>34</v>
      </c>
      <c r="E137" s="9">
        <v>349</v>
      </c>
      <c r="F137" s="10">
        <v>100</v>
      </c>
      <c r="G137" s="9" t="s">
        <v>268</v>
      </c>
      <c r="H137" s="10">
        <v>100</v>
      </c>
      <c r="I137" s="9" t="s">
        <v>269</v>
      </c>
      <c r="J137" s="10">
        <v>100</v>
      </c>
      <c r="K137" s="15"/>
      <c r="L137" s="15"/>
    </row>
    <row r="138" spans="1:13" ht="14" customHeight="1" x14ac:dyDescent="0.2">
      <c r="A138" s="45" t="s">
        <v>173</v>
      </c>
      <c r="B138" s="46"/>
      <c r="C138" s="46"/>
      <c r="D138" s="46"/>
      <c r="E138" s="46"/>
      <c r="F138" s="46"/>
      <c r="G138" s="46"/>
      <c r="H138" s="46"/>
      <c r="I138" s="46"/>
      <c r="J138" s="46"/>
      <c r="K138" s="28"/>
      <c r="L138" s="28"/>
      <c r="M138" s="28"/>
    </row>
    <row r="139" spans="1:13" ht="20" customHeight="1" x14ac:dyDescent="0.2">
      <c r="A139" s="44" t="s">
        <v>174</v>
      </c>
      <c r="B139" s="36" t="s">
        <v>175</v>
      </c>
      <c r="C139" s="37" t="s">
        <v>5</v>
      </c>
      <c r="D139" s="2" t="s">
        <v>242</v>
      </c>
      <c r="E139" s="3">
        <v>3</v>
      </c>
      <c r="F139" s="5">
        <v>4.8</v>
      </c>
      <c r="G139" s="3">
        <v>509</v>
      </c>
      <c r="H139" s="5">
        <v>2.1</v>
      </c>
      <c r="I139" s="3" t="s">
        <v>270</v>
      </c>
      <c r="J139" s="5">
        <v>1.8</v>
      </c>
      <c r="K139" s="15"/>
      <c r="L139" s="15"/>
    </row>
    <row r="140" spans="1:13" ht="19" customHeight="1" x14ac:dyDescent="0.2">
      <c r="A140" s="36"/>
      <c r="B140" s="36"/>
      <c r="C140" s="36"/>
      <c r="D140" s="2" t="s">
        <v>271</v>
      </c>
      <c r="E140" s="3">
        <v>36</v>
      </c>
      <c r="F140" s="5">
        <v>57.1</v>
      </c>
      <c r="G140" s="3" t="s">
        <v>272</v>
      </c>
      <c r="H140" s="5">
        <v>44.3</v>
      </c>
      <c r="I140" s="3" t="s">
        <v>273</v>
      </c>
      <c r="J140" s="5">
        <v>44.1</v>
      </c>
      <c r="K140" s="15"/>
      <c r="L140" s="15"/>
    </row>
    <row r="141" spans="1:13" ht="19" customHeight="1" x14ac:dyDescent="0.2">
      <c r="A141" s="36"/>
      <c r="B141" s="36"/>
      <c r="C141" s="36"/>
      <c r="D141" s="2" t="s">
        <v>274</v>
      </c>
      <c r="E141" s="3">
        <v>17</v>
      </c>
      <c r="F141" s="5">
        <v>27</v>
      </c>
      <c r="G141" s="3" t="s">
        <v>275</v>
      </c>
      <c r="H141" s="5">
        <v>29.2</v>
      </c>
      <c r="I141" s="3" t="s">
        <v>276</v>
      </c>
      <c r="J141" s="5">
        <v>30.2</v>
      </c>
      <c r="K141" s="15">
        <f>F141+F142+F143</f>
        <v>38.1</v>
      </c>
      <c r="L141" s="15">
        <f>J141+J142+J143+J144</f>
        <v>54.1</v>
      </c>
      <c r="M141" s="19">
        <f t="shared" si="8"/>
        <v>-16</v>
      </c>
    </row>
    <row r="142" spans="1:13" ht="19" customHeight="1" x14ac:dyDescent="0.2">
      <c r="A142" s="36"/>
      <c r="B142" s="36"/>
      <c r="C142" s="36"/>
      <c r="D142" s="2" t="s">
        <v>251</v>
      </c>
      <c r="E142" s="3">
        <v>6</v>
      </c>
      <c r="F142" s="5">
        <v>9.5</v>
      </c>
      <c r="G142" s="3" t="s">
        <v>277</v>
      </c>
      <c r="H142" s="5">
        <v>15.8</v>
      </c>
      <c r="I142" s="3" t="s">
        <v>278</v>
      </c>
      <c r="J142" s="5">
        <v>16.3</v>
      </c>
      <c r="K142" s="15"/>
      <c r="L142" s="15"/>
    </row>
    <row r="143" spans="1:13" ht="19" customHeight="1" x14ac:dyDescent="0.2">
      <c r="A143" s="36"/>
      <c r="B143" s="36"/>
      <c r="C143" s="36"/>
      <c r="D143" s="2" t="s">
        <v>279</v>
      </c>
      <c r="E143" s="3">
        <v>1</v>
      </c>
      <c r="F143" s="5">
        <v>1.6</v>
      </c>
      <c r="G143" s="3" t="s">
        <v>280</v>
      </c>
      <c r="H143" s="5">
        <v>5.6</v>
      </c>
      <c r="I143" s="3" t="s">
        <v>281</v>
      </c>
      <c r="J143" s="5">
        <v>5.0999999999999996</v>
      </c>
      <c r="K143" s="15"/>
      <c r="L143" s="15"/>
    </row>
    <row r="144" spans="1:13" ht="19" customHeight="1" x14ac:dyDescent="0.2">
      <c r="A144" s="36"/>
      <c r="B144" s="36"/>
      <c r="C144" s="36"/>
      <c r="D144" s="2" t="s">
        <v>282</v>
      </c>
      <c r="E144" s="3">
        <v>0</v>
      </c>
      <c r="F144" s="4" t="s">
        <v>22</v>
      </c>
      <c r="G144" s="3">
        <v>711</v>
      </c>
      <c r="H144" s="5">
        <v>3</v>
      </c>
      <c r="I144" s="3" t="s">
        <v>283</v>
      </c>
      <c r="J144" s="5">
        <v>2.5</v>
      </c>
      <c r="K144" s="15"/>
      <c r="L144" s="15"/>
    </row>
    <row r="145" spans="1:13" ht="19" customHeight="1" x14ac:dyDescent="0.2">
      <c r="A145" s="6" t="s">
        <v>1</v>
      </c>
      <c r="B145" s="6" t="s">
        <v>1</v>
      </c>
      <c r="C145" s="7" t="s">
        <v>33</v>
      </c>
      <c r="D145" s="8" t="s">
        <v>34</v>
      </c>
      <c r="E145" s="9">
        <v>63</v>
      </c>
      <c r="F145" s="10">
        <v>100</v>
      </c>
      <c r="G145" s="9" t="s">
        <v>284</v>
      </c>
      <c r="H145" s="10">
        <v>100</v>
      </c>
      <c r="I145" s="9" t="s">
        <v>285</v>
      </c>
      <c r="J145" s="10">
        <v>100</v>
      </c>
      <c r="K145" s="15"/>
      <c r="L145" s="15"/>
    </row>
    <row r="146" spans="1:13" ht="19" customHeight="1" x14ac:dyDescent="0.2">
      <c r="A146" s="36" t="s">
        <v>1</v>
      </c>
      <c r="B146" s="36" t="s">
        <v>1</v>
      </c>
      <c r="C146" s="37" t="s">
        <v>6</v>
      </c>
      <c r="D146" s="2" t="s">
        <v>242</v>
      </c>
      <c r="E146" s="3">
        <v>8</v>
      </c>
      <c r="F146" s="5">
        <v>2.2999999999999998</v>
      </c>
      <c r="G146" s="3" t="s">
        <v>286</v>
      </c>
      <c r="H146" s="5">
        <v>1.5</v>
      </c>
      <c r="I146" s="3" t="s">
        <v>287</v>
      </c>
      <c r="J146" s="5">
        <v>1.2</v>
      </c>
      <c r="K146" s="15"/>
      <c r="L146" s="15"/>
    </row>
    <row r="147" spans="1:13" ht="19" customHeight="1" x14ac:dyDescent="0.2">
      <c r="A147" s="36"/>
      <c r="B147" s="36"/>
      <c r="C147" s="36"/>
      <c r="D147" s="2" t="s">
        <v>271</v>
      </c>
      <c r="E147" s="3">
        <v>145</v>
      </c>
      <c r="F147" s="5">
        <v>41.7</v>
      </c>
      <c r="G147" s="3" t="s">
        <v>288</v>
      </c>
      <c r="H147" s="5">
        <v>34.6</v>
      </c>
      <c r="I147" s="3" t="s">
        <v>289</v>
      </c>
      <c r="J147" s="5">
        <v>32.9</v>
      </c>
      <c r="K147" s="15"/>
      <c r="L147" s="15"/>
    </row>
    <row r="148" spans="1:13" ht="19" customHeight="1" x14ac:dyDescent="0.2">
      <c r="A148" s="36"/>
      <c r="B148" s="36"/>
      <c r="C148" s="36"/>
      <c r="D148" s="2" t="s">
        <v>274</v>
      </c>
      <c r="E148" s="3">
        <v>111</v>
      </c>
      <c r="F148" s="5">
        <v>31.9</v>
      </c>
      <c r="G148" s="3" t="s">
        <v>290</v>
      </c>
      <c r="H148" s="5">
        <v>29</v>
      </c>
      <c r="I148" s="3" t="s">
        <v>291</v>
      </c>
      <c r="J148" s="5">
        <v>30</v>
      </c>
      <c r="K148" s="15">
        <f>F148+F149+F150+F151</f>
        <v>55.999999999999993</v>
      </c>
      <c r="L148" s="15">
        <f>J148+J149+J150+J151</f>
        <v>65.900000000000006</v>
      </c>
      <c r="M148" s="19">
        <f t="shared" si="8"/>
        <v>-9.9000000000000128</v>
      </c>
    </row>
    <row r="149" spans="1:13" ht="19" customHeight="1" x14ac:dyDescent="0.2">
      <c r="A149" s="36"/>
      <c r="B149" s="36"/>
      <c r="C149" s="36"/>
      <c r="D149" s="2" t="s">
        <v>251</v>
      </c>
      <c r="E149" s="3">
        <v>60</v>
      </c>
      <c r="F149" s="5">
        <v>17.2</v>
      </c>
      <c r="G149" s="3" t="s">
        <v>292</v>
      </c>
      <c r="H149" s="5">
        <v>20.7</v>
      </c>
      <c r="I149" s="3" t="s">
        <v>293</v>
      </c>
      <c r="J149" s="5">
        <v>21.6</v>
      </c>
      <c r="K149" s="15"/>
      <c r="L149" s="15"/>
    </row>
    <row r="150" spans="1:13" ht="19" customHeight="1" x14ac:dyDescent="0.2">
      <c r="A150" s="36"/>
      <c r="B150" s="36"/>
      <c r="C150" s="36"/>
      <c r="D150" s="2" t="s">
        <v>279</v>
      </c>
      <c r="E150" s="3">
        <v>16</v>
      </c>
      <c r="F150" s="5">
        <v>4.5999999999999996</v>
      </c>
      <c r="G150" s="3" t="s">
        <v>294</v>
      </c>
      <c r="H150" s="5">
        <v>8.6</v>
      </c>
      <c r="I150" s="3" t="s">
        <v>295</v>
      </c>
      <c r="J150" s="5">
        <v>9</v>
      </c>
      <c r="K150" s="15"/>
      <c r="L150" s="15"/>
    </row>
    <row r="151" spans="1:13" ht="19" customHeight="1" x14ac:dyDescent="0.2">
      <c r="A151" s="36"/>
      <c r="B151" s="36"/>
      <c r="C151" s="36"/>
      <c r="D151" s="2" t="s">
        <v>282</v>
      </c>
      <c r="E151" s="3">
        <v>8</v>
      </c>
      <c r="F151" s="5">
        <v>2.2999999999999998</v>
      </c>
      <c r="G151" s="3" t="s">
        <v>296</v>
      </c>
      <c r="H151" s="5">
        <v>5.6</v>
      </c>
      <c r="I151" s="3" t="s">
        <v>297</v>
      </c>
      <c r="J151" s="5">
        <v>5.3</v>
      </c>
      <c r="K151" s="15"/>
      <c r="L151" s="15"/>
    </row>
    <row r="152" spans="1:13" ht="19" customHeight="1" x14ac:dyDescent="0.2">
      <c r="A152" s="6" t="s">
        <v>1</v>
      </c>
      <c r="B152" s="6" t="s">
        <v>1</v>
      </c>
      <c r="C152" s="7" t="s">
        <v>33</v>
      </c>
      <c r="D152" s="8" t="s">
        <v>34</v>
      </c>
      <c r="E152" s="9">
        <v>348</v>
      </c>
      <c r="F152" s="10">
        <v>100</v>
      </c>
      <c r="G152" s="9" t="s">
        <v>298</v>
      </c>
      <c r="H152" s="10">
        <v>100</v>
      </c>
      <c r="I152" s="9" t="s">
        <v>299</v>
      </c>
      <c r="J152" s="10">
        <v>100</v>
      </c>
      <c r="K152" s="15"/>
      <c r="L152" s="15"/>
    </row>
    <row r="153" spans="1:13" ht="14" customHeight="1" x14ac:dyDescent="0.2">
      <c r="A153" s="45" t="s">
        <v>176</v>
      </c>
      <c r="B153" s="46"/>
      <c r="C153" s="46"/>
      <c r="D153" s="46"/>
      <c r="E153" s="46"/>
      <c r="F153" s="46"/>
      <c r="G153" s="46"/>
      <c r="H153" s="46"/>
      <c r="I153" s="46"/>
      <c r="J153" s="46"/>
      <c r="K153" s="28"/>
      <c r="L153" s="28"/>
      <c r="M153" s="28"/>
    </row>
    <row r="154" spans="1:13" ht="19" customHeight="1" x14ac:dyDescent="0.2">
      <c r="A154" s="44" t="s">
        <v>177</v>
      </c>
      <c r="B154" s="36" t="s">
        <v>178</v>
      </c>
      <c r="C154" s="37" t="s">
        <v>5</v>
      </c>
      <c r="D154" s="2" t="s">
        <v>21</v>
      </c>
      <c r="E154" s="3">
        <v>46</v>
      </c>
      <c r="F154" s="5">
        <v>76.7</v>
      </c>
      <c r="G154" s="3" t="s">
        <v>300</v>
      </c>
      <c r="H154" s="5">
        <v>66.2</v>
      </c>
      <c r="I154" s="3" t="s">
        <v>301</v>
      </c>
      <c r="J154" s="5">
        <v>65.5</v>
      </c>
      <c r="K154" s="15"/>
      <c r="L154" s="15"/>
    </row>
    <row r="155" spans="1:13" ht="19" customHeight="1" x14ac:dyDescent="0.2">
      <c r="A155" s="44"/>
      <c r="B155" s="36"/>
      <c r="C155" s="36"/>
      <c r="D155" s="2" t="s">
        <v>302</v>
      </c>
      <c r="E155" s="3">
        <v>6</v>
      </c>
      <c r="F155" s="5">
        <v>10</v>
      </c>
      <c r="G155" s="3" t="s">
        <v>303</v>
      </c>
      <c r="H155" s="5">
        <v>11</v>
      </c>
      <c r="I155" s="3" t="s">
        <v>304</v>
      </c>
      <c r="J155" s="5">
        <v>11.1</v>
      </c>
      <c r="K155" s="15"/>
      <c r="L155" s="15"/>
    </row>
    <row r="156" spans="1:13" ht="19" customHeight="1" x14ac:dyDescent="0.2">
      <c r="A156" s="44"/>
      <c r="B156" s="36"/>
      <c r="C156" s="36"/>
      <c r="D156" s="2" t="s">
        <v>305</v>
      </c>
      <c r="E156" s="3">
        <v>5</v>
      </c>
      <c r="F156" s="5">
        <v>8.3000000000000007</v>
      </c>
      <c r="G156" s="3" t="s">
        <v>306</v>
      </c>
      <c r="H156" s="5">
        <v>13.1</v>
      </c>
      <c r="I156" s="3" t="s">
        <v>307</v>
      </c>
      <c r="J156" s="5">
        <v>13.4</v>
      </c>
      <c r="K156" s="15">
        <f>F156+F157</f>
        <v>13.3</v>
      </c>
      <c r="L156" s="15">
        <f>J156+J157</f>
        <v>23.4</v>
      </c>
      <c r="M156" s="19">
        <f t="shared" si="8"/>
        <v>-10.099999999999998</v>
      </c>
    </row>
    <row r="157" spans="1:13" ht="19" customHeight="1" x14ac:dyDescent="0.2">
      <c r="A157" s="44"/>
      <c r="B157" s="36"/>
      <c r="C157" s="36"/>
      <c r="D157" s="2" t="s">
        <v>308</v>
      </c>
      <c r="E157" s="3">
        <v>3</v>
      </c>
      <c r="F157" s="5">
        <v>5</v>
      </c>
      <c r="G157" s="3" t="s">
        <v>309</v>
      </c>
      <c r="H157" s="5">
        <v>9.8000000000000007</v>
      </c>
      <c r="I157" s="3" t="s">
        <v>310</v>
      </c>
      <c r="J157" s="5">
        <v>10</v>
      </c>
      <c r="K157" s="15"/>
      <c r="L157" s="15"/>
    </row>
    <row r="158" spans="1:13" ht="19" customHeight="1" x14ac:dyDescent="0.2">
      <c r="A158" s="6" t="s">
        <v>1</v>
      </c>
      <c r="B158" s="6" t="s">
        <v>1</v>
      </c>
      <c r="C158" s="7" t="s">
        <v>33</v>
      </c>
      <c r="D158" s="8" t="s">
        <v>34</v>
      </c>
      <c r="E158" s="9">
        <v>60</v>
      </c>
      <c r="F158" s="10">
        <v>100</v>
      </c>
      <c r="G158" s="9" t="s">
        <v>311</v>
      </c>
      <c r="H158" s="10">
        <v>100</v>
      </c>
      <c r="I158" s="9" t="s">
        <v>312</v>
      </c>
      <c r="J158" s="10">
        <v>100</v>
      </c>
      <c r="K158" s="15"/>
      <c r="L158" s="15"/>
    </row>
    <row r="159" spans="1:13" ht="19" customHeight="1" x14ac:dyDescent="0.2">
      <c r="A159" s="36" t="s">
        <v>1</v>
      </c>
      <c r="B159" s="36" t="s">
        <v>1</v>
      </c>
      <c r="C159" s="37" t="s">
        <v>6</v>
      </c>
      <c r="D159" s="2" t="s">
        <v>21</v>
      </c>
      <c r="E159" s="3">
        <v>203</v>
      </c>
      <c r="F159" s="5">
        <v>60.2</v>
      </c>
      <c r="G159" s="3" t="s">
        <v>313</v>
      </c>
      <c r="H159" s="5">
        <v>59.7</v>
      </c>
      <c r="I159" s="3" t="s">
        <v>314</v>
      </c>
      <c r="J159" s="5">
        <v>58.7</v>
      </c>
      <c r="K159" s="15"/>
      <c r="L159" s="15"/>
    </row>
    <row r="160" spans="1:13" ht="19" customHeight="1" x14ac:dyDescent="0.2">
      <c r="A160" s="36"/>
      <c r="B160" s="36"/>
      <c r="C160" s="36"/>
      <c r="D160" s="2" t="s">
        <v>302</v>
      </c>
      <c r="E160" s="3">
        <v>63</v>
      </c>
      <c r="F160" s="5">
        <v>18.7</v>
      </c>
      <c r="G160" s="3" t="s">
        <v>315</v>
      </c>
      <c r="H160" s="5">
        <v>12.4</v>
      </c>
      <c r="I160" s="3" t="s">
        <v>316</v>
      </c>
      <c r="J160" s="5">
        <v>12.6</v>
      </c>
      <c r="K160" s="15"/>
      <c r="L160" s="15"/>
    </row>
    <row r="161" spans="1:13" ht="19" customHeight="1" x14ac:dyDescent="0.2">
      <c r="A161" s="36"/>
      <c r="B161" s="36"/>
      <c r="C161" s="36"/>
      <c r="D161" s="2" t="s">
        <v>305</v>
      </c>
      <c r="E161" s="3">
        <v>49</v>
      </c>
      <c r="F161" s="5">
        <v>14.5</v>
      </c>
      <c r="G161" s="3" t="s">
        <v>317</v>
      </c>
      <c r="H161" s="5">
        <v>15.9</v>
      </c>
      <c r="I161" s="3" t="s">
        <v>318</v>
      </c>
      <c r="J161" s="5">
        <v>16.2</v>
      </c>
      <c r="K161" s="15">
        <f t="shared" si="6"/>
        <v>21</v>
      </c>
      <c r="L161" s="15">
        <f>J161+J162</f>
        <v>28.7</v>
      </c>
      <c r="M161" s="19">
        <f t="shared" si="8"/>
        <v>-7.6999999999999993</v>
      </c>
    </row>
    <row r="162" spans="1:13" ht="19" customHeight="1" x14ac:dyDescent="0.2">
      <c r="A162" s="36"/>
      <c r="B162" s="36"/>
      <c r="C162" s="36"/>
      <c r="D162" s="2" t="s">
        <v>308</v>
      </c>
      <c r="E162" s="3">
        <v>22</v>
      </c>
      <c r="F162" s="5">
        <v>6.5</v>
      </c>
      <c r="G162" s="3" t="s">
        <v>319</v>
      </c>
      <c r="H162" s="5">
        <v>12</v>
      </c>
      <c r="I162" s="3" t="s">
        <v>320</v>
      </c>
      <c r="J162" s="5">
        <v>12.5</v>
      </c>
      <c r="K162" s="15"/>
      <c r="L162" s="15"/>
    </row>
    <row r="163" spans="1:13" ht="19" customHeight="1" x14ac:dyDescent="0.2">
      <c r="A163" s="6" t="s">
        <v>1</v>
      </c>
      <c r="B163" s="6" t="s">
        <v>1</v>
      </c>
      <c r="C163" s="7" t="s">
        <v>33</v>
      </c>
      <c r="D163" s="8" t="s">
        <v>34</v>
      </c>
      <c r="E163" s="9">
        <v>337</v>
      </c>
      <c r="F163" s="10">
        <v>100</v>
      </c>
      <c r="G163" s="9" t="s">
        <v>321</v>
      </c>
      <c r="H163" s="10">
        <v>100</v>
      </c>
      <c r="I163" s="9" t="s">
        <v>322</v>
      </c>
      <c r="J163" s="10">
        <v>100</v>
      </c>
      <c r="K163" s="15"/>
      <c r="L163" s="15"/>
    </row>
    <row r="164" spans="1:13" ht="19" customHeight="1" x14ac:dyDescent="0.2">
      <c r="A164" s="44" t="s">
        <v>179</v>
      </c>
      <c r="B164" s="36" t="s">
        <v>180</v>
      </c>
      <c r="C164" s="37" t="s">
        <v>5</v>
      </c>
      <c r="D164" s="2" t="s">
        <v>21</v>
      </c>
      <c r="E164" s="3">
        <v>34</v>
      </c>
      <c r="F164" s="5">
        <v>55.7</v>
      </c>
      <c r="G164" s="3" t="s">
        <v>323</v>
      </c>
      <c r="H164" s="5">
        <v>57.9</v>
      </c>
      <c r="I164" s="3" t="s">
        <v>324</v>
      </c>
      <c r="J164" s="5">
        <v>59.6</v>
      </c>
      <c r="K164" s="15"/>
      <c r="L164" s="15"/>
    </row>
    <row r="165" spans="1:13" ht="19" customHeight="1" x14ac:dyDescent="0.2">
      <c r="A165" s="44"/>
      <c r="B165" s="36"/>
      <c r="C165" s="36"/>
      <c r="D165" s="2" t="s">
        <v>302</v>
      </c>
      <c r="E165" s="3">
        <v>5</v>
      </c>
      <c r="F165" s="5">
        <v>8.1999999999999993</v>
      </c>
      <c r="G165" s="3" t="s">
        <v>325</v>
      </c>
      <c r="H165" s="5">
        <v>10.3</v>
      </c>
      <c r="I165" s="3" t="s">
        <v>326</v>
      </c>
      <c r="J165" s="5">
        <v>10.4</v>
      </c>
      <c r="K165" s="15"/>
      <c r="L165" s="15"/>
    </row>
    <row r="166" spans="1:13" ht="19" customHeight="1" x14ac:dyDescent="0.2">
      <c r="A166" s="44"/>
      <c r="B166" s="36"/>
      <c r="C166" s="36"/>
      <c r="D166" s="2" t="s">
        <v>305</v>
      </c>
      <c r="E166" s="3">
        <v>9</v>
      </c>
      <c r="F166" s="5">
        <v>14.8</v>
      </c>
      <c r="G166" s="3" t="s">
        <v>327</v>
      </c>
      <c r="H166" s="5">
        <v>16.100000000000001</v>
      </c>
      <c r="I166" s="3" t="s">
        <v>328</v>
      </c>
      <c r="J166" s="5">
        <v>15.5</v>
      </c>
      <c r="K166" s="15">
        <f t="shared" ref="K166:K181" si="9">F166+F167</f>
        <v>36.1</v>
      </c>
      <c r="L166" s="15">
        <f>J166+J167</f>
        <v>30</v>
      </c>
      <c r="M166" s="19">
        <f t="shared" ref="M166:M181" si="10">K166-L166</f>
        <v>6.1000000000000014</v>
      </c>
    </row>
    <row r="167" spans="1:13" ht="19" customHeight="1" x14ac:dyDescent="0.2">
      <c r="A167" s="44"/>
      <c r="B167" s="36"/>
      <c r="C167" s="36"/>
      <c r="D167" s="2" t="s">
        <v>308</v>
      </c>
      <c r="E167" s="3">
        <v>13</v>
      </c>
      <c r="F167" s="5">
        <v>21.3</v>
      </c>
      <c r="G167" s="3" t="s">
        <v>329</v>
      </c>
      <c r="H167" s="5">
        <v>15.8</v>
      </c>
      <c r="I167" s="3" t="s">
        <v>330</v>
      </c>
      <c r="J167" s="5">
        <v>14.5</v>
      </c>
      <c r="K167" s="15"/>
      <c r="L167" s="15"/>
    </row>
    <row r="168" spans="1:13" ht="19" customHeight="1" x14ac:dyDescent="0.2">
      <c r="A168" s="6" t="s">
        <v>1</v>
      </c>
      <c r="B168" s="6" t="s">
        <v>1</v>
      </c>
      <c r="C168" s="7" t="s">
        <v>33</v>
      </c>
      <c r="D168" s="8" t="s">
        <v>34</v>
      </c>
      <c r="E168" s="9">
        <v>61</v>
      </c>
      <c r="F168" s="10">
        <v>100</v>
      </c>
      <c r="G168" s="9" t="s">
        <v>331</v>
      </c>
      <c r="H168" s="10">
        <v>100</v>
      </c>
      <c r="I168" s="9" t="s">
        <v>332</v>
      </c>
      <c r="J168" s="10">
        <v>100</v>
      </c>
      <c r="K168" s="15"/>
    </row>
    <row r="169" spans="1:13" ht="19" customHeight="1" x14ac:dyDescent="0.2">
      <c r="A169" s="36" t="s">
        <v>1</v>
      </c>
      <c r="B169" s="36" t="s">
        <v>1</v>
      </c>
      <c r="C169" s="37" t="s">
        <v>6</v>
      </c>
      <c r="D169" s="2" t="s">
        <v>21</v>
      </c>
      <c r="E169" s="3">
        <v>163</v>
      </c>
      <c r="F169" s="5">
        <v>48.4</v>
      </c>
      <c r="G169" s="3" t="s">
        <v>333</v>
      </c>
      <c r="H169" s="5">
        <v>49.5</v>
      </c>
      <c r="I169" s="3" t="s">
        <v>334</v>
      </c>
      <c r="J169" s="5">
        <v>52.1</v>
      </c>
      <c r="K169" s="15"/>
    </row>
    <row r="170" spans="1:13" ht="19" customHeight="1" x14ac:dyDescent="0.2">
      <c r="A170" s="36"/>
      <c r="B170" s="36"/>
      <c r="C170" s="36"/>
      <c r="D170" s="2" t="s">
        <v>302</v>
      </c>
      <c r="E170" s="3">
        <v>45</v>
      </c>
      <c r="F170" s="5">
        <v>13.4</v>
      </c>
      <c r="G170" s="3" t="s">
        <v>335</v>
      </c>
      <c r="H170" s="5">
        <v>11.3</v>
      </c>
      <c r="I170" s="3" t="s">
        <v>336</v>
      </c>
      <c r="J170" s="5">
        <v>11.4</v>
      </c>
      <c r="K170" s="15"/>
    </row>
    <row r="171" spans="1:13" ht="19" customHeight="1" x14ac:dyDescent="0.2">
      <c r="A171" s="36"/>
      <c r="B171" s="36"/>
      <c r="C171" s="36"/>
      <c r="D171" s="2" t="s">
        <v>305</v>
      </c>
      <c r="E171" s="3">
        <v>72</v>
      </c>
      <c r="F171" s="5">
        <v>21.4</v>
      </c>
      <c r="G171" s="3" t="s">
        <v>337</v>
      </c>
      <c r="H171" s="5">
        <v>18.8</v>
      </c>
      <c r="I171" s="3" t="s">
        <v>338</v>
      </c>
      <c r="J171" s="5">
        <v>18.100000000000001</v>
      </c>
      <c r="K171" s="15">
        <f t="shared" si="9"/>
        <v>38.299999999999997</v>
      </c>
      <c r="L171" s="15">
        <f>J171+J172</f>
        <v>36.5</v>
      </c>
      <c r="M171" s="19">
        <f t="shared" si="10"/>
        <v>1.7999999999999972</v>
      </c>
    </row>
    <row r="172" spans="1:13" ht="19" customHeight="1" x14ac:dyDescent="0.2">
      <c r="A172" s="36"/>
      <c r="B172" s="36"/>
      <c r="C172" s="36"/>
      <c r="D172" s="2" t="s">
        <v>308</v>
      </c>
      <c r="E172" s="3">
        <v>57</v>
      </c>
      <c r="F172" s="5">
        <v>16.899999999999999</v>
      </c>
      <c r="G172" s="3" t="s">
        <v>339</v>
      </c>
      <c r="H172" s="5">
        <v>20.399999999999999</v>
      </c>
      <c r="I172" s="3" t="s">
        <v>340</v>
      </c>
      <c r="J172" s="5">
        <v>18.399999999999999</v>
      </c>
      <c r="K172" s="15"/>
    </row>
    <row r="173" spans="1:13" ht="19" customHeight="1" x14ac:dyDescent="0.2">
      <c r="A173" s="6" t="s">
        <v>1</v>
      </c>
      <c r="B173" s="6" t="s">
        <v>1</v>
      </c>
      <c r="C173" s="7" t="s">
        <v>33</v>
      </c>
      <c r="D173" s="8" t="s">
        <v>34</v>
      </c>
      <c r="E173" s="9">
        <v>337</v>
      </c>
      <c r="F173" s="10">
        <v>100</v>
      </c>
      <c r="G173" s="9" t="s">
        <v>341</v>
      </c>
      <c r="H173" s="10">
        <v>100</v>
      </c>
      <c r="I173" s="9" t="s">
        <v>342</v>
      </c>
      <c r="J173" s="10">
        <v>100</v>
      </c>
      <c r="K173" s="15"/>
    </row>
    <row r="174" spans="1:13" ht="19" customHeight="1" x14ac:dyDescent="0.2">
      <c r="A174" s="36" t="s">
        <v>181</v>
      </c>
      <c r="B174" s="36" t="s">
        <v>182</v>
      </c>
      <c r="C174" s="37" t="s">
        <v>5</v>
      </c>
      <c r="D174" s="2" t="s">
        <v>21</v>
      </c>
      <c r="E174" s="3">
        <v>34</v>
      </c>
      <c r="F174" s="5">
        <v>56.7</v>
      </c>
      <c r="G174" s="3" t="s">
        <v>343</v>
      </c>
      <c r="H174" s="5">
        <v>39.1</v>
      </c>
      <c r="I174" s="3" t="s">
        <v>344</v>
      </c>
      <c r="J174" s="5">
        <v>40</v>
      </c>
      <c r="K174" s="15"/>
    </row>
    <row r="175" spans="1:13" ht="19" customHeight="1" x14ac:dyDescent="0.2">
      <c r="A175" s="36"/>
      <c r="B175" s="36"/>
      <c r="C175" s="36"/>
      <c r="D175" s="2" t="s">
        <v>302</v>
      </c>
      <c r="E175" s="3">
        <v>7</v>
      </c>
      <c r="F175" s="5">
        <v>11.7</v>
      </c>
      <c r="G175" s="3" t="s">
        <v>345</v>
      </c>
      <c r="H175" s="5">
        <v>11.2</v>
      </c>
      <c r="I175" s="3" t="s">
        <v>346</v>
      </c>
      <c r="J175" s="5">
        <v>11.6</v>
      </c>
      <c r="K175" s="15"/>
    </row>
    <row r="176" spans="1:13" ht="19" customHeight="1" x14ac:dyDescent="0.2">
      <c r="A176" s="36"/>
      <c r="B176" s="36"/>
      <c r="C176" s="36"/>
      <c r="D176" s="2" t="s">
        <v>305</v>
      </c>
      <c r="E176" s="3">
        <v>11</v>
      </c>
      <c r="F176" s="5">
        <v>18.3</v>
      </c>
      <c r="G176" s="3" t="s">
        <v>347</v>
      </c>
      <c r="H176" s="5">
        <v>20.399999999999999</v>
      </c>
      <c r="I176" s="3" t="s">
        <v>348</v>
      </c>
      <c r="J176" s="5">
        <v>20.399999999999999</v>
      </c>
      <c r="K176" s="15">
        <f t="shared" si="9"/>
        <v>31.6</v>
      </c>
      <c r="L176" s="15">
        <f>J176+J177</f>
        <v>48.5</v>
      </c>
      <c r="M176" s="19">
        <f t="shared" si="10"/>
        <v>-16.899999999999999</v>
      </c>
    </row>
    <row r="177" spans="1:13" ht="19" customHeight="1" x14ac:dyDescent="0.2">
      <c r="A177" s="36"/>
      <c r="B177" s="36"/>
      <c r="C177" s="36"/>
      <c r="D177" s="2" t="s">
        <v>308</v>
      </c>
      <c r="E177" s="3">
        <v>8</v>
      </c>
      <c r="F177" s="5">
        <v>13.3</v>
      </c>
      <c r="G177" s="3" t="s">
        <v>349</v>
      </c>
      <c r="H177" s="5">
        <v>29.3</v>
      </c>
      <c r="I177" s="3" t="s">
        <v>350</v>
      </c>
      <c r="J177" s="5">
        <v>28.1</v>
      </c>
      <c r="K177" s="15"/>
    </row>
    <row r="178" spans="1:13" ht="19" customHeight="1" x14ac:dyDescent="0.2">
      <c r="A178" s="6" t="s">
        <v>1</v>
      </c>
      <c r="B178" s="6" t="s">
        <v>1</v>
      </c>
      <c r="C178" s="7" t="s">
        <v>33</v>
      </c>
      <c r="D178" s="8" t="s">
        <v>34</v>
      </c>
      <c r="E178" s="9">
        <v>60</v>
      </c>
      <c r="F178" s="10">
        <v>100</v>
      </c>
      <c r="G178" s="9" t="s">
        <v>351</v>
      </c>
      <c r="H178" s="10">
        <v>100</v>
      </c>
      <c r="I178" s="9" t="s">
        <v>352</v>
      </c>
      <c r="J178" s="10">
        <v>100</v>
      </c>
      <c r="K178" s="15"/>
    </row>
    <row r="179" spans="1:13" ht="19" customHeight="1" x14ac:dyDescent="0.2">
      <c r="A179" s="36" t="s">
        <v>1</v>
      </c>
      <c r="B179" s="36" t="s">
        <v>1</v>
      </c>
      <c r="C179" s="37" t="s">
        <v>6</v>
      </c>
      <c r="D179" s="2" t="s">
        <v>21</v>
      </c>
      <c r="E179" s="3">
        <v>119</v>
      </c>
      <c r="F179" s="5">
        <v>35.4</v>
      </c>
      <c r="G179" s="3" t="s">
        <v>353</v>
      </c>
      <c r="H179" s="5">
        <v>26.5</v>
      </c>
      <c r="I179" s="3" t="s">
        <v>354</v>
      </c>
      <c r="J179" s="5">
        <v>29</v>
      </c>
      <c r="K179" s="15"/>
    </row>
    <row r="180" spans="1:13" ht="19" customHeight="1" x14ac:dyDescent="0.2">
      <c r="A180" s="36"/>
      <c r="B180" s="36"/>
      <c r="C180" s="36"/>
      <c r="D180" s="2" t="s">
        <v>302</v>
      </c>
      <c r="E180" s="3">
        <v>63</v>
      </c>
      <c r="F180" s="5">
        <v>18.8</v>
      </c>
      <c r="G180" s="3" t="s">
        <v>355</v>
      </c>
      <c r="H180" s="5">
        <v>10.6</v>
      </c>
      <c r="I180" s="3" t="s">
        <v>356</v>
      </c>
      <c r="J180" s="5">
        <v>11</v>
      </c>
      <c r="K180" s="15"/>
    </row>
    <row r="181" spans="1:13" ht="19" customHeight="1" x14ac:dyDescent="0.2">
      <c r="A181" s="36"/>
      <c r="B181" s="36"/>
      <c r="C181" s="36"/>
      <c r="D181" s="2" t="s">
        <v>305</v>
      </c>
      <c r="E181" s="3">
        <v>89</v>
      </c>
      <c r="F181" s="5">
        <v>26.5</v>
      </c>
      <c r="G181" s="3" t="s">
        <v>357</v>
      </c>
      <c r="H181" s="5">
        <v>22.8</v>
      </c>
      <c r="I181" s="3" t="s">
        <v>358</v>
      </c>
      <c r="J181" s="5">
        <v>22.3</v>
      </c>
      <c r="K181" s="15">
        <f t="shared" si="9"/>
        <v>45.8</v>
      </c>
      <c r="L181" s="15">
        <f>J181+J182</f>
        <v>60</v>
      </c>
      <c r="M181" s="19">
        <f t="shared" si="10"/>
        <v>-14.200000000000003</v>
      </c>
    </row>
    <row r="182" spans="1:13" ht="19" customHeight="1" x14ac:dyDescent="0.2">
      <c r="A182" s="36"/>
      <c r="B182" s="36"/>
      <c r="C182" s="36"/>
      <c r="D182" s="2" t="s">
        <v>308</v>
      </c>
      <c r="E182" s="3">
        <v>65</v>
      </c>
      <c r="F182" s="5">
        <v>19.3</v>
      </c>
      <c r="G182" s="3" t="s">
        <v>359</v>
      </c>
      <c r="H182" s="5">
        <v>40</v>
      </c>
      <c r="I182" s="3" t="s">
        <v>360</v>
      </c>
      <c r="J182" s="5">
        <v>37.700000000000003</v>
      </c>
      <c r="K182" s="15"/>
    </row>
    <row r="183" spans="1:13" ht="19" customHeight="1" x14ac:dyDescent="0.2">
      <c r="A183" s="6" t="s">
        <v>1</v>
      </c>
      <c r="B183" s="6" t="s">
        <v>1</v>
      </c>
      <c r="C183" s="7" t="s">
        <v>33</v>
      </c>
      <c r="D183" s="8" t="s">
        <v>34</v>
      </c>
      <c r="E183" s="9">
        <v>336</v>
      </c>
      <c r="F183" s="10">
        <v>100</v>
      </c>
      <c r="G183" s="9" t="s">
        <v>361</v>
      </c>
      <c r="H183" s="10">
        <v>100</v>
      </c>
      <c r="I183" s="9" t="s">
        <v>362</v>
      </c>
      <c r="J183" s="10">
        <v>100</v>
      </c>
      <c r="K183" s="15"/>
    </row>
    <row r="186" spans="1:13" s="1" customFormat="1" ht="12" customHeight="1" x14ac:dyDescent="0.2">
      <c r="K186" s="14"/>
      <c r="L186" s="14"/>
      <c r="M186" s="19"/>
    </row>
    <row r="187" spans="1:13" ht="36" customHeight="1" x14ac:dyDescent="0.3">
      <c r="A187" s="52" t="s">
        <v>363</v>
      </c>
      <c r="B187" s="52"/>
      <c r="C187" s="52"/>
      <c r="D187" s="52"/>
      <c r="E187" s="52"/>
      <c r="F187" s="52"/>
      <c r="G187" s="52"/>
      <c r="H187" s="52"/>
      <c r="I187" s="52"/>
      <c r="J187" s="52"/>
      <c r="K187" s="26"/>
      <c r="L187" s="26"/>
      <c r="M187" s="26"/>
    </row>
    <row r="189" spans="1:13" s="1" customFormat="1" ht="337" customHeight="1" x14ac:dyDescent="0.2">
      <c r="K189" s="14"/>
      <c r="L189" s="14"/>
      <c r="M189" s="19"/>
    </row>
    <row r="190" spans="1:13" ht="16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</row>
    <row r="191" spans="1:13" ht="16" x14ac:dyDescent="0.2">
      <c r="A191" s="34" t="s">
        <v>1</v>
      </c>
      <c r="B191" s="34"/>
      <c r="C191" s="34"/>
      <c r="D191" s="34"/>
      <c r="E191" s="34" t="s">
        <v>2</v>
      </c>
      <c r="F191" s="34"/>
      <c r="G191" s="34" t="s">
        <v>3</v>
      </c>
      <c r="H191" s="34"/>
      <c r="I191" s="34" t="s">
        <v>4</v>
      </c>
      <c r="J191" s="34"/>
      <c r="K191" s="13" t="s">
        <v>901</v>
      </c>
      <c r="L191" s="13" t="s">
        <v>902</v>
      </c>
      <c r="M191" s="23"/>
    </row>
    <row r="192" spans="1:13" ht="51" x14ac:dyDescent="0.2">
      <c r="A192" s="13" t="s">
        <v>7</v>
      </c>
      <c r="B192" s="13" t="s">
        <v>8</v>
      </c>
      <c r="C192" s="13" t="s">
        <v>17</v>
      </c>
      <c r="D192" s="13" t="s">
        <v>18</v>
      </c>
      <c r="E192" s="13" t="s">
        <v>19</v>
      </c>
      <c r="F192" s="13" t="s">
        <v>20</v>
      </c>
      <c r="G192" s="13" t="s">
        <v>19</v>
      </c>
      <c r="H192" s="13" t="s">
        <v>20</v>
      </c>
      <c r="I192" s="13" t="s">
        <v>19</v>
      </c>
      <c r="J192" s="13" t="s">
        <v>20</v>
      </c>
      <c r="K192" s="18" t="s">
        <v>900</v>
      </c>
      <c r="L192" s="18" t="s">
        <v>900</v>
      </c>
      <c r="M192" s="20" t="s">
        <v>903</v>
      </c>
    </row>
    <row r="193" spans="1:13" ht="14" customHeight="1" x14ac:dyDescent="0.2">
      <c r="A193" s="31" t="s">
        <v>9</v>
      </c>
      <c r="B193" s="32"/>
      <c r="C193" s="32"/>
      <c r="D193" s="32"/>
      <c r="E193" s="32"/>
      <c r="F193" s="32"/>
      <c r="G193" s="32"/>
      <c r="H193" s="32"/>
      <c r="I193" s="32"/>
      <c r="J193" s="32"/>
      <c r="K193" s="33"/>
      <c r="L193" s="33"/>
      <c r="M193" s="33"/>
    </row>
    <row r="194" spans="1:13" ht="20" customHeight="1" x14ac:dyDescent="0.2">
      <c r="A194" s="44" t="s">
        <v>897</v>
      </c>
      <c r="B194" s="36" t="s">
        <v>364</v>
      </c>
      <c r="C194" s="37" t="s">
        <v>5</v>
      </c>
      <c r="D194" s="2" t="s">
        <v>21</v>
      </c>
      <c r="E194" s="3">
        <v>6</v>
      </c>
      <c r="F194" s="5">
        <v>9.5</v>
      </c>
      <c r="G194" s="3" t="s">
        <v>385</v>
      </c>
      <c r="H194" s="5">
        <v>10.199999999999999</v>
      </c>
      <c r="I194" s="3" t="s">
        <v>386</v>
      </c>
      <c r="J194" s="5">
        <v>10.9</v>
      </c>
    </row>
    <row r="195" spans="1:13" ht="19" customHeight="1" x14ac:dyDescent="0.2">
      <c r="A195" s="36"/>
      <c r="B195" s="36"/>
      <c r="C195" s="36"/>
      <c r="D195" s="2" t="s">
        <v>24</v>
      </c>
      <c r="E195" s="3">
        <v>21</v>
      </c>
      <c r="F195" s="5">
        <v>33.299999999999997</v>
      </c>
      <c r="G195" s="3" t="s">
        <v>387</v>
      </c>
      <c r="H195" s="5">
        <v>37.4</v>
      </c>
      <c r="I195" s="3" t="s">
        <v>388</v>
      </c>
      <c r="J195" s="5">
        <v>37.799999999999997</v>
      </c>
      <c r="K195" s="15"/>
    </row>
    <row r="196" spans="1:13" ht="19" customHeight="1" x14ac:dyDescent="0.2">
      <c r="A196" s="36"/>
      <c r="B196" s="36"/>
      <c r="C196" s="36"/>
      <c r="D196" s="2" t="s">
        <v>27</v>
      </c>
      <c r="E196" s="3">
        <v>27</v>
      </c>
      <c r="F196" s="5">
        <v>42.9</v>
      </c>
      <c r="G196" s="3" t="s">
        <v>389</v>
      </c>
      <c r="H196" s="5">
        <v>34.700000000000003</v>
      </c>
      <c r="I196" s="3" t="s">
        <v>390</v>
      </c>
      <c r="J196" s="5">
        <v>34.200000000000003</v>
      </c>
      <c r="K196" s="15">
        <f>F196+F197</f>
        <v>57.2</v>
      </c>
      <c r="L196" s="15">
        <f>J196+J197</f>
        <v>51.300000000000004</v>
      </c>
      <c r="M196" s="19">
        <f>K196-L196</f>
        <v>5.8999999999999986</v>
      </c>
    </row>
    <row r="197" spans="1:13" ht="22" customHeight="1" x14ac:dyDescent="0.2">
      <c r="A197" s="36"/>
      <c r="B197" s="36"/>
      <c r="C197" s="36"/>
      <c r="D197" s="2" t="s">
        <v>30</v>
      </c>
      <c r="E197" s="3">
        <v>9</v>
      </c>
      <c r="F197" s="5">
        <v>14.3</v>
      </c>
      <c r="G197" s="3" t="s">
        <v>391</v>
      </c>
      <c r="H197" s="5">
        <v>17.7</v>
      </c>
      <c r="I197" s="3" t="s">
        <v>392</v>
      </c>
      <c r="J197" s="5">
        <v>17.100000000000001</v>
      </c>
      <c r="K197" s="15"/>
    </row>
    <row r="198" spans="1:13" ht="19" customHeight="1" x14ac:dyDescent="0.2">
      <c r="A198" s="6" t="s">
        <v>1</v>
      </c>
      <c r="B198" s="6" t="s">
        <v>1</v>
      </c>
      <c r="C198" s="7" t="s">
        <v>33</v>
      </c>
      <c r="D198" s="8" t="s">
        <v>34</v>
      </c>
      <c r="E198" s="9">
        <v>63</v>
      </c>
      <c r="F198" s="10">
        <v>100</v>
      </c>
      <c r="G198" s="9" t="s">
        <v>393</v>
      </c>
      <c r="H198" s="10">
        <v>100</v>
      </c>
      <c r="I198" s="9" t="s">
        <v>394</v>
      </c>
      <c r="J198" s="10">
        <v>100</v>
      </c>
      <c r="K198" s="15"/>
    </row>
    <row r="199" spans="1:13" ht="19" customHeight="1" x14ac:dyDescent="0.2">
      <c r="A199" s="36" t="s">
        <v>1</v>
      </c>
      <c r="B199" s="36" t="s">
        <v>1</v>
      </c>
      <c r="C199" s="37" t="s">
        <v>6</v>
      </c>
      <c r="D199" s="2" t="s">
        <v>21</v>
      </c>
      <c r="E199" s="3">
        <v>31</v>
      </c>
      <c r="F199" s="5">
        <v>8.9</v>
      </c>
      <c r="G199" s="3" t="s">
        <v>395</v>
      </c>
      <c r="H199" s="5">
        <v>6.8</v>
      </c>
      <c r="I199" s="3" t="s">
        <v>396</v>
      </c>
      <c r="J199" s="5">
        <v>7.4</v>
      </c>
      <c r="K199" s="15"/>
    </row>
    <row r="200" spans="1:13" ht="19" customHeight="1" x14ac:dyDescent="0.2">
      <c r="A200" s="36"/>
      <c r="B200" s="36"/>
      <c r="C200" s="36"/>
      <c r="D200" s="2" t="s">
        <v>24</v>
      </c>
      <c r="E200" s="3">
        <v>127</v>
      </c>
      <c r="F200" s="5">
        <v>36.5</v>
      </c>
      <c r="G200" s="3" t="s">
        <v>397</v>
      </c>
      <c r="H200" s="5">
        <v>33</v>
      </c>
      <c r="I200" s="3" t="s">
        <v>398</v>
      </c>
      <c r="J200" s="5">
        <v>33.799999999999997</v>
      </c>
      <c r="K200" s="15"/>
    </row>
    <row r="201" spans="1:13" ht="19" customHeight="1" x14ac:dyDescent="0.2">
      <c r="A201" s="36"/>
      <c r="B201" s="36"/>
      <c r="C201" s="36"/>
      <c r="D201" s="2" t="s">
        <v>27</v>
      </c>
      <c r="E201" s="3">
        <v>123</v>
      </c>
      <c r="F201" s="5">
        <v>35.299999999999997</v>
      </c>
      <c r="G201" s="3" t="s">
        <v>399</v>
      </c>
      <c r="H201" s="5">
        <v>37.200000000000003</v>
      </c>
      <c r="I201" s="3" t="s">
        <v>400</v>
      </c>
      <c r="J201" s="5">
        <v>36.9</v>
      </c>
      <c r="K201" s="15">
        <f t="shared" ref="K201:K252" si="11">F201+F202</f>
        <v>54.599999999999994</v>
      </c>
      <c r="L201" s="15">
        <f>J201+J202</f>
        <v>58.8</v>
      </c>
      <c r="M201" s="19">
        <f t="shared" ref="M201:M258" si="12">K201-L201</f>
        <v>-4.2000000000000028</v>
      </c>
    </row>
    <row r="202" spans="1:13" ht="19" customHeight="1" x14ac:dyDescent="0.2">
      <c r="A202" s="36"/>
      <c r="B202" s="36"/>
      <c r="C202" s="36"/>
      <c r="D202" s="2" t="s">
        <v>30</v>
      </c>
      <c r="E202" s="3">
        <v>67</v>
      </c>
      <c r="F202" s="5">
        <v>19.3</v>
      </c>
      <c r="G202" s="3" t="s">
        <v>401</v>
      </c>
      <c r="H202" s="5">
        <v>23</v>
      </c>
      <c r="I202" s="3" t="s">
        <v>402</v>
      </c>
      <c r="J202" s="5">
        <v>21.9</v>
      </c>
      <c r="K202" s="15"/>
    </row>
    <row r="203" spans="1:13" ht="19" customHeight="1" x14ac:dyDescent="0.2">
      <c r="A203" s="6" t="s">
        <v>1</v>
      </c>
      <c r="B203" s="6" t="s">
        <v>1</v>
      </c>
      <c r="C203" s="7" t="s">
        <v>33</v>
      </c>
      <c r="D203" s="8" t="s">
        <v>34</v>
      </c>
      <c r="E203" s="9">
        <v>348</v>
      </c>
      <c r="F203" s="10">
        <v>100</v>
      </c>
      <c r="G203" s="9" t="s">
        <v>403</v>
      </c>
      <c r="H203" s="10">
        <v>100</v>
      </c>
      <c r="I203" s="9" t="s">
        <v>404</v>
      </c>
      <c r="J203" s="10">
        <v>100</v>
      </c>
      <c r="K203" s="15"/>
    </row>
    <row r="204" spans="1:13" ht="14" customHeight="1" x14ac:dyDescent="0.2">
      <c r="A204" s="45" t="s">
        <v>365</v>
      </c>
      <c r="B204" s="46"/>
      <c r="C204" s="46"/>
      <c r="D204" s="46"/>
      <c r="E204" s="46"/>
      <c r="F204" s="46"/>
      <c r="G204" s="46"/>
      <c r="H204" s="46"/>
      <c r="I204" s="46"/>
      <c r="J204" s="46"/>
      <c r="K204" s="28"/>
      <c r="L204" s="28"/>
      <c r="M204" s="28"/>
    </row>
    <row r="205" spans="1:13" ht="19" customHeight="1" x14ac:dyDescent="0.2">
      <c r="A205" s="44" t="s">
        <v>366</v>
      </c>
      <c r="B205" s="36" t="s">
        <v>367</v>
      </c>
      <c r="C205" s="37" t="s">
        <v>5</v>
      </c>
      <c r="D205" s="2" t="s">
        <v>405</v>
      </c>
      <c r="E205" s="3">
        <v>4</v>
      </c>
      <c r="F205" s="5">
        <v>6.3</v>
      </c>
      <c r="G205" s="3" t="s">
        <v>406</v>
      </c>
      <c r="H205" s="5">
        <v>5.0999999999999996</v>
      </c>
      <c r="I205" s="3" t="s">
        <v>296</v>
      </c>
      <c r="J205" s="5">
        <v>5</v>
      </c>
      <c r="K205" s="15"/>
    </row>
    <row r="206" spans="1:13" ht="19" customHeight="1" x14ac:dyDescent="0.2">
      <c r="A206" s="44"/>
      <c r="B206" s="36"/>
      <c r="C206" s="36"/>
      <c r="D206" s="2" t="s">
        <v>407</v>
      </c>
      <c r="E206" s="3">
        <v>16</v>
      </c>
      <c r="F206" s="5">
        <v>25.4</v>
      </c>
      <c r="G206" s="3" t="s">
        <v>408</v>
      </c>
      <c r="H206" s="5">
        <v>27.8</v>
      </c>
      <c r="I206" s="3" t="s">
        <v>409</v>
      </c>
      <c r="J206" s="5">
        <v>26.9</v>
      </c>
      <c r="K206" s="15"/>
    </row>
    <row r="207" spans="1:13" ht="19" customHeight="1" x14ac:dyDescent="0.2">
      <c r="A207" s="44"/>
      <c r="B207" s="36"/>
      <c r="C207" s="36"/>
      <c r="D207" s="2" t="s">
        <v>410</v>
      </c>
      <c r="E207" s="3">
        <v>31</v>
      </c>
      <c r="F207" s="5">
        <v>49.2</v>
      </c>
      <c r="G207" s="3" t="s">
        <v>411</v>
      </c>
      <c r="H207" s="5">
        <v>42.5</v>
      </c>
      <c r="I207" s="3" t="s">
        <v>412</v>
      </c>
      <c r="J207" s="5">
        <v>42.8</v>
      </c>
      <c r="K207" s="15">
        <f t="shared" si="11"/>
        <v>68.2</v>
      </c>
      <c r="L207" s="15">
        <f>J207+J208</f>
        <v>68</v>
      </c>
      <c r="M207" s="19">
        <f t="shared" si="12"/>
        <v>0.20000000000000284</v>
      </c>
    </row>
    <row r="208" spans="1:13" ht="19" customHeight="1" x14ac:dyDescent="0.2">
      <c r="A208" s="44"/>
      <c r="B208" s="36"/>
      <c r="C208" s="36"/>
      <c r="D208" s="2" t="s">
        <v>413</v>
      </c>
      <c r="E208" s="3">
        <v>12</v>
      </c>
      <c r="F208" s="5">
        <v>19</v>
      </c>
      <c r="G208" s="3" t="s">
        <v>414</v>
      </c>
      <c r="H208" s="5">
        <v>24.6</v>
      </c>
      <c r="I208" s="3" t="s">
        <v>415</v>
      </c>
      <c r="J208" s="5">
        <v>25.2</v>
      </c>
      <c r="K208" s="15"/>
    </row>
    <row r="209" spans="1:13" ht="19" customHeight="1" x14ac:dyDescent="0.2">
      <c r="A209" s="6" t="s">
        <v>1</v>
      </c>
      <c r="B209" s="6" t="s">
        <v>1</v>
      </c>
      <c r="C209" s="7" t="s">
        <v>33</v>
      </c>
      <c r="D209" s="8" t="s">
        <v>34</v>
      </c>
      <c r="E209" s="9">
        <v>63</v>
      </c>
      <c r="F209" s="10">
        <v>100</v>
      </c>
      <c r="G209" s="9" t="s">
        <v>416</v>
      </c>
      <c r="H209" s="10">
        <v>100</v>
      </c>
      <c r="I209" s="9" t="s">
        <v>417</v>
      </c>
      <c r="J209" s="10">
        <v>100</v>
      </c>
      <c r="K209" s="15"/>
    </row>
    <row r="210" spans="1:13" ht="19" customHeight="1" x14ac:dyDescent="0.2">
      <c r="A210" s="36" t="s">
        <v>1</v>
      </c>
      <c r="B210" s="36" t="s">
        <v>1</v>
      </c>
      <c r="C210" s="37" t="s">
        <v>6</v>
      </c>
      <c r="D210" s="2" t="s">
        <v>405</v>
      </c>
      <c r="E210" s="3">
        <v>9</v>
      </c>
      <c r="F210" s="5">
        <v>2.6</v>
      </c>
      <c r="G210" s="3" t="s">
        <v>418</v>
      </c>
      <c r="H210" s="5">
        <v>3.4</v>
      </c>
      <c r="I210" s="3" t="s">
        <v>419</v>
      </c>
      <c r="J210" s="5">
        <v>3.2</v>
      </c>
      <c r="K210" s="15"/>
    </row>
    <row r="211" spans="1:13" ht="19" customHeight="1" x14ac:dyDescent="0.2">
      <c r="A211" s="36"/>
      <c r="B211" s="36"/>
      <c r="C211" s="36"/>
      <c r="D211" s="2" t="s">
        <v>407</v>
      </c>
      <c r="E211" s="3">
        <v>109</v>
      </c>
      <c r="F211" s="5">
        <v>31.5</v>
      </c>
      <c r="G211" s="3" t="s">
        <v>420</v>
      </c>
      <c r="H211" s="5">
        <v>25.1</v>
      </c>
      <c r="I211" s="3" t="s">
        <v>421</v>
      </c>
      <c r="J211" s="5">
        <v>23.7</v>
      </c>
      <c r="K211" s="15"/>
    </row>
    <row r="212" spans="1:13" ht="19" customHeight="1" x14ac:dyDescent="0.2">
      <c r="A212" s="36"/>
      <c r="B212" s="36"/>
      <c r="C212" s="36"/>
      <c r="D212" s="2" t="s">
        <v>410</v>
      </c>
      <c r="E212" s="3">
        <v>147</v>
      </c>
      <c r="F212" s="5">
        <v>42.5</v>
      </c>
      <c r="G212" s="3" t="s">
        <v>422</v>
      </c>
      <c r="H212" s="5">
        <v>43.6</v>
      </c>
      <c r="I212" s="3" t="s">
        <v>423</v>
      </c>
      <c r="J212" s="5">
        <v>43.9</v>
      </c>
      <c r="K212" s="15">
        <f t="shared" si="11"/>
        <v>65.900000000000006</v>
      </c>
      <c r="L212" s="15">
        <f>J212+J213</f>
        <v>73</v>
      </c>
      <c r="M212" s="19">
        <f t="shared" si="12"/>
        <v>-7.0999999999999943</v>
      </c>
    </row>
    <row r="213" spans="1:13" ht="19" customHeight="1" x14ac:dyDescent="0.2">
      <c r="A213" s="36"/>
      <c r="B213" s="36"/>
      <c r="C213" s="36"/>
      <c r="D213" s="2" t="s">
        <v>413</v>
      </c>
      <c r="E213" s="3">
        <v>81</v>
      </c>
      <c r="F213" s="5">
        <v>23.4</v>
      </c>
      <c r="G213" s="3" t="s">
        <v>424</v>
      </c>
      <c r="H213" s="5">
        <v>27.8</v>
      </c>
      <c r="I213" s="3" t="s">
        <v>425</v>
      </c>
      <c r="J213" s="5">
        <v>29.1</v>
      </c>
      <c r="K213" s="15"/>
    </row>
    <row r="214" spans="1:13" ht="19" customHeight="1" x14ac:dyDescent="0.2">
      <c r="A214" s="6" t="s">
        <v>1</v>
      </c>
      <c r="B214" s="6" t="s">
        <v>1</v>
      </c>
      <c r="C214" s="7" t="s">
        <v>33</v>
      </c>
      <c r="D214" s="8" t="s">
        <v>34</v>
      </c>
      <c r="E214" s="9">
        <v>346</v>
      </c>
      <c r="F214" s="10">
        <v>100</v>
      </c>
      <c r="G214" s="9" t="s">
        <v>426</v>
      </c>
      <c r="H214" s="10">
        <v>100</v>
      </c>
      <c r="I214" s="9" t="s">
        <v>427</v>
      </c>
      <c r="J214" s="10">
        <v>100</v>
      </c>
      <c r="K214" s="15"/>
    </row>
    <row r="215" spans="1:13" ht="20" customHeight="1" x14ac:dyDescent="0.2">
      <c r="A215" s="44" t="s">
        <v>368</v>
      </c>
      <c r="B215" s="36" t="s">
        <v>369</v>
      </c>
      <c r="C215" s="37" t="s">
        <v>5</v>
      </c>
      <c r="D215" s="2" t="s">
        <v>405</v>
      </c>
      <c r="E215" s="3">
        <v>5</v>
      </c>
      <c r="F215" s="5">
        <v>8.1</v>
      </c>
      <c r="G215" s="3" t="s">
        <v>428</v>
      </c>
      <c r="H215" s="5">
        <v>5.8</v>
      </c>
      <c r="I215" s="3" t="s">
        <v>429</v>
      </c>
      <c r="J215" s="5">
        <v>5.9</v>
      </c>
      <c r="K215" s="15"/>
    </row>
    <row r="216" spans="1:13" ht="19" customHeight="1" x14ac:dyDescent="0.2">
      <c r="A216" s="36"/>
      <c r="B216" s="36"/>
      <c r="C216" s="36"/>
      <c r="D216" s="2" t="s">
        <v>407</v>
      </c>
      <c r="E216" s="3">
        <v>15</v>
      </c>
      <c r="F216" s="5">
        <v>24.2</v>
      </c>
      <c r="G216" s="3" t="s">
        <v>430</v>
      </c>
      <c r="H216" s="5">
        <v>28.3</v>
      </c>
      <c r="I216" s="3" t="s">
        <v>431</v>
      </c>
      <c r="J216" s="5">
        <v>28.1</v>
      </c>
      <c r="K216" s="15"/>
    </row>
    <row r="217" spans="1:13" ht="19" customHeight="1" x14ac:dyDescent="0.2">
      <c r="A217" s="36"/>
      <c r="B217" s="36"/>
      <c r="C217" s="36"/>
      <c r="D217" s="2" t="s">
        <v>410</v>
      </c>
      <c r="E217" s="3">
        <v>31</v>
      </c>
      <c r="F217" s="5">
        <v>50</v>
      </c>
      <c r="G217" s="3" t="s">
        <v>432</v>
      </c>
      <c r="H217" s="5">
        <v>41.3</v>
      </c>
      <c r="I217" s="3" t="s">
        <v>433</v>
      </c>
      <c r="J217" s="5">
        <v>41</v>
      </c>
      <c r="K217" s="15">
        <f t="shared" si="11"/>
        <v>67.7</v>
      </c>
      <c r="L217" s="15">
        <f>J217+J218</f>
        <v>66</v>
      </c>
      <c r="M217" s="19">
        <f t="shared" si="12"/>
        <v>1.7000000000000028</v>
      </c>
    </row>
    <row r="218" spans="1:13" ht="19" customHeight="1" x14ac:dyDescent="0.2">
      <c r="A218" s="36"/>
      <c r="B218" s="36"/>
      <c r="C218" s="36"/>
      <c r="D218" s="2" t="s">
        <v>413</v>
      </c>
      <c r="E218" s="3">
        <v>11</v>
      </c>
      <c r="F218" s="5">
        <v>17.7</v>
      </c>
      <c r="G218" s="3" t="s">
        <v>434</v>
      </c>
      <c r="H218" s="5">
        <v>24.5</v>
      </c>
      <c r="I218" s="3" t="s">
        <v>435</v>
      </c>
      <c r="J218" s="5">
        <v>25</v>
      </c>
      <c r="K218" s="15"/>
    </row>
    <row r="219" spans="1:13" ht="19" customHeight="1" x14ac:dyDescent="0.2">
      <c r="A219" s="6" t="s">
        <v>1</v>
      </c>
      <c r="B219" s="6" t="s">
        <v>1</v>
      </c>
      <c r="C219" s="7" t="s">
        <v>33</v>
      </c>
      <c r="D219" s="8" t="s">
        <v>34</v>
      </c>
      <c r="E219" s="9">
        <v>62</v>
      </c>
      <c r="F219" s="10">
        <v>100</v>
      </c>
      <c r="G219" s="9" t="s">
        <v>436</v>
      </c>
      <c r="H219" s="10">
        <v>100</v>
      </c>
      <c r="I219" s="9" t="s">
        <v>437</v>
      </c>
      <c r="J219" s="10">
        <v>100</v>
      </c>
      <c r="K219" s="15"/>
    </row>
    <row r="220" spans="1:13" ht="19" customHeight="1" x14ac:dyDescent="0.2">
      <c r="A220" s="36" t="s">
        <v>1</v>
      </c>
      <c r="B220" s="36" t="s">
        <v>1</v>
      </c>
      <c r="C220" s="37" t="s">
        <v>6</v>
      </c>
      <c r="D220" s="2" t="s">
        <v>405</v>
      </c>
      <c r="E220" s="3">
        <v>15</v>
      </c>
      <c r="F220" s="5">
        <v>4.3</v>
      </c>
      <c r="G220" s="3" t="s">
        <v>438</v>
      </c>
      <c r="H220" s="5">
        <v>4</v>
      </c>
      <c r="I220" s="3" t="s">
        <v>439</v>
      </c>
      <c r="J220" s="5">
        <v>4</v>
      </c>
      <c r="K220" s="15"/>
    </row>
    <row r="221" spans="1:13" ht="19" customHeight="1" x14ac:dyDescent="0.2">
      <c r="A221" s="36"/>
      <c r="B221" s="36"/>
      <c r="C221" s="36"/>
      <c r="D221" s="2" t="s">
        <v>407</v>
      </c>
      <c r="E221" s="3">
        <v>103</v>
      </c>
      <c r="F221" s="5">
        <v>29.9</v>
      </c>
      <c r="G221" s="3" t="s">
        <v>440</v>
      </c>
      <c r="H221" s="5">
        <v>26.2</v>
      </c>
      <c r="I221" s="3" t="s">
        <v>441</v>
      </c>
      <c r="J221" s="5">
        <v>25.4</v>
      </c>
      <c r="K221" s="15"/>
    </row>
    <row r="222" spans="1:13" ht="19" customHeight="1" x14ac:dyDescent="0.2">
      <c r="A222" s="36"/>
      <c r="B222" s="36"/>
      <c r="C222" s="36"/>
      <c r="D222" s="2" t="s">
        <v>410</v>
      </c>
      <c r="E222" s="3">
        <v>144</v>
      </c>
      <c r="F222" s="5">
        <v>41.7</v>
      </c>
      <c r="G222" s="3" t="s">
        <v>442</v>
      </c>
      <c r="H222" s="5">
        <v>41.8</v>
      </c>
      <c r="I222" s="3" t="s">
        <v>443</v>
      </c>
      <c r="J222" s="5">
        <v>41.8</v>
      </c>
      <c r="K222" s="15">
        <f t="shared" si="11"/>
        <v>65.800000000000011</v>
      </c>
      <c r="L222" s="15">
        <f>J222+J223</f>
        <v>70.599999999999994</v>
      </c>
      <c r="M222" s="19">
        <f t="shared" si="12"/>
        <v>-4.7999999999999829</v>
      </c>
    </row>
    <row r="223" spans="1:13" ht="19" customHeight="1" x14ac:dyDescent="0.2">
      <c r="A223" s="36"/>
      <c r="B223" s="36"/>
      <c r="C223" s="36"/>
      <c r="D223" s="2" t="s">
        <v>413</v>
      </c>
      <c r="E223" s="3">
        <v>83</v>
      </c>
      <c r="F223" s="5">
        <v>24.1</v>
      </c>
      <c r="G223" s="3" t="s">
        <v>444</v>
      </c>
      <c r="H223" s="5">
        <v>28</v>
      </c>
      <c r="I223" s="3" t="s">
        <v>445</v>
      </c>
      <c r="J223" s="5">
        <v>28.8</v>
      </c>
      <c r="K223" s="15"/>
    </row>
    <row r="224" spans="1:13" ht="19" customHeight="1" x14ac:dyDescent="0.2">
      <c r="A224" s="6" t="s">
        <v>1</v>
      </c>
      <c r="B224" s="6" t="s">
        <v>1</v>
      </c>
      <c r="C224" s="7" t="s">
        <v>33</v>
      </c>
      <c r="D224" s="8" t="s">
        <v>34</v>
      </c>
      <c r="E224" s="9">
        <v>345</v>
      </c>
      <c r="F224" s="10">
        <v>100</v>
      </c>
      <c r="G224" s="9" t="s">
        <v>446</v>
      </c>
      <c r="H224" s="10">
        <v>100</v>
      </c>
      <c r="I224" s="9" t="s">
        <v>447</v>
      </c>
      <c r="J224" s="10">
        <v>100</v>
      </c>
      <c r="K224" s="15"/>
    </row>
    <row r="225" spans="1:13" ht="20" customHeight="1" x14ac:dyDescent="0.2">
      <c r="A225" s="44" t="s">
        <v>370</v>
      </c>
      <c r="B225" s="36" t="s">
        <v>371</v>
      </c>
      <c r="C225" s="37" t="s">
        <v>5</v>
      </c>
      <c r="D225" s="2" t="s">
        <v>405</v>
      </c>
      <c r="E225" s="3">
        <v>5</v>
      </c>
      <c r="F225" s="5">
        <v>7.9</v>
      </c>
      <c r="G225" s="3" t="s">
        <v>448</v>
      </c>
      <c r="H225" s="5">
        <v>12.4</v>
      </c>
      <c r="I225" s="3" t="s">
        <v>449</v>
      </c>
      <c r="J225" s="5">
        <v>12.5</v>
      </c>
      <c r="K225" s="15"/>
    </row>
    <row r="226" spans="1:13" ht="19" customHeight="1" x14ac:dyDescent="0.2">
      <c r="A226" s="36"/>
      <c r="B226" s="36"/>
      <c r="C226" s="36"/>
      <c r="D226" s="2" t="s">
        <v>407</v>
      </c>
      <c r="E226" s="3">
        <v>21</v>
      </c>
      <c r="F226" s="5">
        <v>33.299999999999997</v>
      </c>
      <c r="G226" s="3" t="s">
        <v>450</v>
      </c>
      <c r="H226" s="5">
        <v>34.700000000000003</v>
      </c>
      <c r="I226" s="3" t="s">
        <v>451</v>
      </c>
      <c r="J226" s="5">
        <v>33.9</v>
      </c>
      <c r="K226" s="15"/>
    </row>
    <row r="227" spans="1:13" ht="19" customHeight="1" x14ac:dyDescent="0.2">
      <c r="A227" s="36"/>
      <c r="B227" s="36"/>
      <c r="C227" s="36"/>
      <c r="D227" s="2" t="s">
        <v>410</v>
      </c>
      <c r="E227" s="3">
        <v>27</v>
      </c>
      <c r="F227" s="5">
        <v>42.9</v>
      </c>
      <c r="G227" s="3" t="s">
        <v>452</v>
      </c>
      <c r="H227" s="5">
        <v>33.799999999999997</v>
      </c>
      <c r="I227" s="3" t="s">
        <v>453</v>
      </c>
      <c r="J227" s="5">
        <v>34.299999999999997</v>
      </c>
      <c r="K227" s="15">
        <f t="shared" si="11"/>
        <v>58.8</v>
      </c>
      <c r="L227" s="15">
        <f>J227+J228</f>
        <v>53.599999999999994</v>
      </c>
      <c r="M227" s="19">
        <f t="shared" si="12"/>
        <v>5.2000000000000028</v>
      </c>
    </row>
    <row r="228" spans="1:13" ht="25" customHeight="1" x14ac:dyDescent="0.2">
      <c r="A228" s="36"/>
      <c r="B228" s="36"/>
      <c r="C228" s="36"/>
      <c r="D228" s="2" t="s">
        <v>413</v>
      </c>
      <c r="E228" s="3">
        <v>10</v>
      </c>
      <c r="F228" s="5">
        <v>15.9</v>
      </c>
      <c r="G228" s="3" t="s">
        <v>454</v>
      </c>
      <c r="H228" s="5">
        <v>19.100000000000001</v>
      </c>
      <c r="I228" s="3" t="s">
        <v>455</v>
      </c>
      <c r="J228" s="5">
        <v>19.3</v>
      </c>
      <c r="K228" s="15"/>
    </row>
    <row r="229" spans="1:13" ht="19" customHeight="1" x14ac:dyDescent="0.2">
      <c r="A229" s="6" t="s">
        <v>1</v>
      </c>
      <c r="B229" s="6" t="s">
        <v>1</v>
      </c>
      <c r="C229" s="7" t="s">
        <v>33</v>
      </c>
      <c r="D229" s="8" t="s">
        <v>34</v>
      </c>
      <c r="E229" s="9">
        <v>63</v>
      </c>
      <c r="F229" s="10">
        <v>100</v>
      </c>
      <c r="G229" s="9" t="s">
        <v>456</v>
      </c>
      <c r="H229" s="10">
        <v>100</v>
      </c>
      <c r="I229" s="9" t="s">
        <v>457</v>
      </c>
      <c r="J229" s="10">
        <v>100</v>
      </c>
      <c r="K229" s="15"/>
    </row>
    <row r="230" spans="1:13" ht="19" customHeight="1" x14ac:dyDescent="0.2">
      <c r="A230" s="36" t="s">
        <v>1</v>
      </c>
      <c r="B230" s="36" t="s">
        <v>1</v>
      </c>
      <c r="C230" s="37" t="s">
        <v>6</v>
      </c>
      <c r="D230" s="2" t="s">
        <v>405</v>
      </c>
      <c r="E230" s="3">
        <v>25</v>
      </c>
      <c r="F230" s="5">
        <v>7.2</v>
      </c>
      <c r="G230" s="3" t="s">
        <v>458</v>
      </c>
      <c r="H230" s="5">
        <v>8.1999999999999993</v>
      </c>
      <c r="I230" s="3" t="s">
        <v>459</v>
      </c>
      <c r="J230" s="5">
        <v>8.1</v>
      </c>
      <c r="K230" s="15"/>
    </row>
    <row r="231" spans="1:13" ht="19" customHeight="1" x14ac:dyDescent="0.2">
      <c r="A231" s="36"/>
      <c r="B231" s="36"/>
      <c r="C231" s="36"/>
      <c r="D231" s="2" t="s">
        <v>407</v>
      </c>
      <c r="E231" s="3">
        <v>134</v>
      </c>
      <c r="F231" s="5">
        <v>38.4</v>
      </c>
      <c r="G231" s="3" t="s">
        <v>460</v>
      </c>
      <c r="H231" s="5">
        <v>31.9</v>
      </c>
      <c r="I231" s="3" t="s">
        <v>461</v>
      </c>
      <c r="J231" s="5">
        <v>31.2</v>
      </c>
      <c r="K231" s="15"/>
    </row>
    <row r="232" spans="1:13" ht="19" customHeight="1" x14ac:dyDescent="0.2">
      <c r="A232" s="36"/>
      <c r="B232" s="36"/>
      <c r="C232" s="36"/>
      <c r="D232" s="2" t="s">
        <v>410</v>
      </c>
      <c r="E232" s="3">
        <v>136</v>
      </c>
      <c r="F232" s="5">
        <v>39</v>
      </c>
      <c r="G232" s="3" t="s">
        <v>462</v>
      </c>
      <c r="H232" s="5">
        <v>36.9</v>
      </c>
      <c r="I232" s="3" t="s">
        <v>463</v>
      </c>
      <c r="J232" s="5">
        <v>37.200000000000003</v>
      </c>
      <c r="K232" s="15">
        <f t="shared" si="11"/>
        <v>54.5</v>
      </c>
      <c r="L232" s="15">
        <f>J232+J233</f>
        <v>60.7</v>
      </c>
      <c r="M232" s="19">
        <f t="shared" si="12"/>
        <v>-6.2000000000000028</v>
      </c>
    </row>
    <row r="233" spans="1:13" ht="19" customHeight="1" x14ac:dyDescent="0.2">
      <c r="A233" s="36"/>
      <c r="B233" s="36"/>
      <c r="C233" s="36"/>
      <c r="D233" s="2" t="s">
        <v>413</v>
      </c>
      <c r="E233" s="3">
        <v>54</v>
      </c>
      <c r="F233" s="5">
        <v>15.5</v>
      </c>
      <c r="G233" s="3" t="s">
        <v>464</v>
      </c>
      <c r="H233" s="5">
        <v>23</v>
      </c>
      <c r="I233" s="3" t="s">
        <v>465</v>
      </c>
      <c r="J233" s="5">
        <v>23.5</v>
      </c>
      <c r="K233" s="15"/>
    </row>
    <row r="234" spans="1:13" ht="19" customHeight="1" x14ac:dyDescent="0.2">
      <c r="A234" s="6" t="s">
        <v>1</v>
      </c>
      <c r="B234" s="6" t="s">
        <v>1</v>
      </c>
      <c r="C234" s="7" t="s">
        <v>33</v>
      </c>
      <c r="D234" s="8" t="s">
        <v>34</v>
      </c>
      <c r="E234" s="9">
        <v>349</v>
      </c>
      <c r="F234" s="10">
        <v>100</v>
      </c>
      <c r="G234" s="9" t="s">
        <v>466</v>
      </c>
      <c r="H234" s="10">
        <v>100</v>
      </c>
      <c r="I234" s="9" t="s">
        <v>467</v>
      </c>
      <c r="J234" s="10">
        <v>100</v>
      </c>
      <c r="K234" s="15"/>
    </row>
    <row r="235" spans="1:13" ht="20" customHeight="1" x14ac:dyDescent="0.2">
      <c r="A235" s="44" t="s">
        <v>372</v>
      </c>
      <c r="B235" s="36" t="s">
        <v>373</v>
      </c>
      <c r="C235" s="37" t="s">
        <v>5</v>
      </c>
      <c r="D235" s="2" t="s">
        <v>405</v>
      </c>
      <c r="E235" s="3">
        <v>10</v>
      </c>
      <c r="F235" s="5">
        <v>15.9</v>
      </c>
      <c r="G235" s="3" t="s">
        <v>468</v>
      </c>
      <c r="H235" s="5">
        <v>9.6999999999999993</v>
      </c>
      <c r="I235" s="3" t="s">
        <v>469</v>
      </c>
      <c r="J235" s="5">
        <v>10.1</v>
      </c>
      <c r="K235" s="15"/>
    </row>
    <row r="236" spans="1:13" ht="19" customHeight="1" x14ac:dyDescent="0.2">
      <c r="A236" s="36"/>
      <c r="B236" s="36"/>
      <c r="C236" s="36"/>
      <c r="D236" s="2" t="s">
        <v>407</v>
      </c>
      <c r="E236" s="3">
        <v>23</v>
      </c>
      <c r="F236" s="5">
        <v>36.5</v>
      </c>
      <c r="G236" s="3" t="s">
        <v>470</v>
      </c>
      <c r="H236" s="5">
        <v>31.9</v>
      </c>
      <c r="I236" s="3" t="s">
        <v>471</v>
      </c>
      <c r="J236" s="5">
        <v>31.9</v>
      </c>
      <c r="K236" s="15"/>
    </row>
    <row r="237" spans="1:13" ht="19" customHeight="1" x14ac:dyDescent="0.2">
      <c r="A237" s="36"/>
      <c r="B237" s="36"/>
      <c r="C237" s="36"/>
      <c r="D237" s="2" t="s">
        <v>410</v>
      </c>
      <c r="E237" s="3">
        <v>19</v>
      </c>
      <c r="F237" s="5">
        <v>30.2</v>
      </c>
      <c r="G237" s="3" t="s">
        <v>472</v>
      </c>
      <c r="H237" s="5">
        <v>35.700000000000003</v>
      </c>
      <c r="I237" s="3" t="s">
        <v>473</v>
      </c>
      <c r="J237" s="5">
        <v>35.6</v>
      </c>
      <c r="K237" s="15">
        <f t="shared" si="11"/>
        <v>47.7</v>
      </c>
      <c r="L237" s="15">
        <f>J237+J238</f>
        <v>58</v>
      </c>
      <c r="M237" s="19">
        <f t="shared" si="12"/>
        <v>-10.299999999999997</v>
      </c>
    </row>
    <row r="238" spans="1:13" ht="19" customHeight="1" x14ac:dyDescent="0.2">
      <c r="A238" s="36"/>
      <c r="B238" s="36"/>
      <c r="C238" s="36"/>
      <c r="D238" s="2" t="s">
        <v>413</v>
      </c>
      <c r="E238" s="3">
        <v>11</v>
      </c>
      <c r="F238" s="5">
        <v>17.5</v>
      </c>
      <c r="G238" s="3" t="s">
        <v>474</v>
      </c>
      <c r="H238" s="5">
        <v>22.7</v>
      </c>
      <c r="I238" s="3" t="s">
        <v>475</v>
      </c>
      <c r="J238" s="5">
        <v>22.4</v>
      </c>
      <c r="K238" s="15"/>
    </row>
    <row r="239" spans="1:13" ht="19" customHeight="1" x14ac:dyDescent="0.2">
      <c r="A239" s="6" t="s">
        <v>1</v>
      </c>
      <c r="B239" s="6" t="s">
        <v>1</v>
      </c>
      <c r="C239" s="7" t="s">
        <v>33</v>
      </c>
      <c r="D239" s="8" t="s">
        <v>34</v>
      </c>
      <c r="E239" s="9">
        <v>63</v>
      </c>
      <c r="F239" s="10">
        <v>100</v>
      </c>
      <c r="G239" s="9" t="s">
        <v>476</v>
      </c>
      <c r="H239" s="10">
        <v>100</v>
      </c>
      <c r="I239" s="9" t="s">
        <v>477</v>
      </c>
      <c r="J239" s="10">
        <v>100</v>
      </c>
      <c r="K239" s="15"/>
    </row>
    <row r="240" spans="1:13" ht="19" customHeight="1" x14ac:dyDescent="0.2">
      <c r="A240" s="36" t="s">
        <v>1</v>
      </c>
      <c r="B240" s="36" t="s">
        <v>1</v>
      </c>
      <c r="C240" s="37" t="s">
        <v>6</v>
      </c>
      <c r="D240" s="2" t="s">
        <v>405</v>
      </c>
      <c r="E240" s="3">
        <v>30</v>
      </c>
      <c r="F240" s="5">
        <v>8.6999999999999993</v>
      </c>
      <c r="G240" s="3" t="s">
        <v>478</v>
      </c>
      <c r="H240" s="5">
        <v>6.5</v>
      </c>
      <c r="I240" s="3" t="s">
        <v>479</v>
      </c>
      <c r="J240" s="5">
        <v>6.7</v>
      </c>
      <c r="K240" s="15"/>
    </row>
    <row r="241" spans="1:13" ht="19" customHeight="1" x14ac:dyDescent="0.2">
      <c r="A241" s="36"/>
      <c r="B241" s="36"/>
      <c r="C241" s="36"/>
      <c r="D241" s="2" t="s">
        <v>407</v>
      </c>
      <c r="E241" s="3">
        <v>111</v>
      </c>
      <c r="F241" s="5">
        <v>32.200000000000003</v>
      </c>
      <c r="G241" s="3" t="s">
        <v>480</v>
      </c>
      <c r="H241" s="5">
        <v>28.5</v>
      </c>
      <c r="I241" s="3" t="s">
        <v>481</v>
      </c>
      <c r="J241" s="5">
        <v>28.3</v>
      </c>
      <c r="K241" s="15"/>
    </row>
    <row r="242" spans="1:13" ht="19" customHeight="1" x14ac:dyDescent="0.2">
      <c r="A242" s="36"/>
      <c r="B242" s="36"/>
      <c r="C242" s="36"/>
      <c r="D242" s="2" t="s">
        <v>410</v>
      </c>
      <c r="E242" s="3">
        <v>137</v>
      </c>
      <c r="F242" s="5">
        <v>39.700000000000003</v>
      </c>
      <c r="G242" s="3" t="s">
        <v>482</v>
      </c>
      <c r="H242" s="5">
        <v>37.700000000000003</v>
      </c>
      <c r="I242" s="3" t="s">
        <v>483</v>
      </c>
      <c r="J242" s="5">
        <v>37.6</v>
      </c>
      <c r="K242" s="15">
        <f t="shared" si="11"/>
        <v>59.1</v>
      </c>
      <c r="L242" s="15">
        <f>J242+J243</f>
        <v>65</v>
      </c>
      <c r="M242" s="19">
        <f t="shared" si="12"/>
        <v>-5.8999999999999986</v>
      </c>
    </row>
    <row r="243" spans="1:13" ht="19" customHeight="1" x14ac:dyDescent="0.2">
      <c r="A243" s="36"/>
      <c r="B243" s="36"/>
      <c r="C243" s="36"/>
      <c r="D243" s="2" t="s">
        <v>413</v>
      </c>
      <c r="E243" s="3">
        <v>67</v>
      </c>
      <c r="F243" s="5">
        <v>19.399999999999999</v>
      </c>
      <c r="G243" s="3" t="s">
        <v>484</v>
      </c>
      <c r="H243" s="5">
        <v>27.3</v>
      </c>
      <c r="I243" s="3" t="s">
        <v>485</v>
      </c>
      <c r="J243" s="5">
        <v>27.4</v>
      </c>
      <c r="K243" s="15"/>
    </row>
    <row r="244" spans="1:13" ht="19" customHeight="1" x14ac:dyDescent="0.2">
      <c r="A244" s="6" t="s">
        <v>1</v>
      </c>
      <c r="B244" s="6" t="s">
        <v>1</v>
      </c>
      <c r="C244" s="7" t="s">
        <v>33</v>
      </c>
      <c r="D244" s="8" t="s">
        <v>34</v>
      </c>
      <c r="E244" s="9">
        <v>345</v>
      </c>
      <c r="F244" s="10">
        <v>100</v>
      </c>
      <c r="G244" s="9" t="s">
        <v>486</v>
      </c>
      <c r="H244" s="10">
        <v>100</v>
      </c>
      <c r="I244" s="9" t="s">
        <v>487</v>
      </c>
      <c r="J244" s="10">
        <v>100</v>
      </c>
      <c r="K244" s="15"/>
    </row>
    <row r="245" spans="1:13" ht="19" customHeight="1" x14ac:dyDescent="0.2">
      <c r="A245" s="44" t="s">
        <v>374</v>
      </c>
      <c r="B245" s="36" t="s">
        <v>375</v>
      </c>
      <c r="C245" s="37" t="s">
        <v>5</v>
      </c>
      <c r="D245" s="2" t="s">
        <v>405</v>
      </c>
      <c r="E245" s="3">
        <v>7</v>
      </c>
      <c r="F245" s="5">
        <v>11.1</v>
      </c>
      <c r="G245" s="3" t="s">
        <v>488</v>
      </c>
      <c r="H245" s="5">
        <v>7.6</v>
      </c>
      <c r="I245" s="3" t="s">
        <v>489</v>
      </c>
      <c r="J245" s="5">
        <v>8.6999999999999993</v>
      </c>
      <c r="K245" s="15"/>
    </row>
    <row r="246" spans="1:13" ht="19" customHeight="1" x14ac:dyDescent="0.2">
      <c r="A246" s="44"/>
      <c r="B246" s="36"/>
      <c r="C246" s="36"/>
      <c r="D246" s="2" t="s">
        <v>407</v>
      </c>
      <c r="E246" s="3">
        <v>18</v>
      </c>
      <c r="F246" s="5">
        <v>28.6</v>
      </c>
      <c r="G246" s="3" t="s">
        <v>490</v>
      </c>
      <c r="H246" s="5">
        <v>28</v>
      </c>
      <c r="I246" s="3" t="s">
        <v>491</v>
      </c>
      <c r="J246" s="5">
        <v>27.7</v>
      </c>
      <c r="K246" s="15"/>
    </row>
    <row r="247" spans="1:13" ht="19" customHeight="1" x14ac:dyDescent="0.2">
      <c r="A247" s="44"/>
      <c r="B247" s="36"/>
      <c r="C247" s="36"/>
      <c r="D247" s="2" t="s">
        <v>410</v>
      </c>
      <c r="E247" s="3">
        <v>23</v>
      </c>
      <c r="F247" s="5">
        <v>36.5</v>
      </c>
      <c r="G247" s="3" t="s">
        <v>492</v>
      </c>
      <c r="H247" s="5">
        <v>35.6</v>
      </c>
      <c r="I247" s="3" t="s">
        <v>493</v>
      </c>
      <c r="J247" s="5">
        <v>35.700000000000003</v>
      </c>
      <c r="K247" s="15">
        <f t="shared" si="11"/>
        <v>60.3</v>
      </c>
      <c r="L247" s="15">
        <f>J247+J248</f>
        <v>63.6</v>
      </c>
      <c r="M247" s="19">
        <f t="shared" si="12"/>
        <v>-3.3000000000000043</v>
      </c>
    </row>
    <row r="248" spans="1:13" ht="19" customHeight="1" x14ac:dyDescent="0.2">
      <c r="A248" s="44"/>
      <c r="B248" s="36"/>
      <c r="C248" s="36"/>
      <c r="D248" s="2" t="s">
        <v>413</v>
      </c>
      <c r="E248" s="3">
        <v>15</v>
      </c>
      <c r="F248" s="5">
        <v>23.8</v>
      </c>
      <c r="G248" s="3" t="s">
        <v>494</v>
      </c>
      <c r="H248" s="5">
        <v>28.8</v>
      </c>
      <c r="I248" s="3" t="s">
        <v>495</v>
      </c>
      <c r="J248" s="5">
        <v>27.9</v>
      </c>
      <c r="K248" s="15"/>
    </row>
    <row r="249" spans="1:13" ht="19" customHeight="1" x14ac:dyDescent="0.2">
      <c r="A249" s="6" t="s">
        <v>1</v>
      </c>
      <c r="B249" s="6" t="s">
        <v>1</v>
      </c>
      <c r="C249" s="7" t="s">
        <v>33</v>
      </c>
      <c r="D249" s="8" t="s">
        <v>34</v>
      </c>
      <c r="E249" s="9">
        <v>63</v>
      </c>
      <c r="F249" s="10">
        <v>100</v>
      </c>
      <c r="G249" s="9" t="s">
        <v>496</v>
      </c>
      <c r="H249" s="10">
        <v>100</v>
      </c>
      <c r="I249" s="9" t="s">
        <v>497</v>
      </c>
      <c r="J249" s="10">
        <v>100</v>
      </c>
      <c r="K249" s="15"/>
    </row>
    <row r="250" spans="1:13" ht="19" customHeight="1" x14ac:dyDescent="0.2">
      <c r="A250" s="36" t="s">
        <v>1</v>
      </c>
      <c r="B250" s="36" t="s">
        <v>1</v>
      </c>
      <c r="C250" s="37" t="s">
        <v>6</v>
      </c>
      <c r="D250" s="2" t="s">
        <v>405</v>
      </c>
      <c r="E250" s="3">
        <v>19</v>
      </c>
      <c r="F250" s="5">
        <v>5.5</v>
      </c>
      <c r="G250" s="3" t="s">
        <v>498</v>
      </c>
      <c r="H250" s="5">
        <v>5.2</v>
      </c>
      <c r="I250" s="3" t="s">
        <v>499</v>
      </c>
      <c r="J250" s="5">
        <v>5.9</v>
      </c>
      <c r="K250" s="15"/>
    </row>
    <row r="251" spans="1:13" ht="19" customHeight="1" x14ac:dyDescent="0.2">
      <c r="A251" s="36"/>
      <c r="B251" s="36"/>
      <c r="C251" s="36"/>
      <c r="D251" s="2" t="s">
        <v>407</v>
      </c>
      <c r="E251" s="3">
        <v>99</v>
      </c>
      <c r="F251" s="5">
        <v>28.4</v>
      </c>
      <c r="G251" s="3" t="s">
        <v>500</v>
      </c>
      <c r="H251" s="5">
        <v>23.6</v>
      </c>
      <c r="I251" s="3" t="s">
        <v>501</v>
      </c>
      <c r="J251" s="5">
        <v>24.4</v>
      </c>
      <c r="K251" s="15"/>
    </row>
    <row r="252" spans="1:13" ht="19" customHeight="1" x14ac:dyDescent="0.2">
      <c r="A252" s="36"/>
      <c r="B252" s="36"/>
      <c r="C252" s="36"/>
      <c r="D252" s="2" t="s">
        <v>410</v>
      </c>
      <c r="E252" s="3">
        <v>128</v>
      </c>
      <c r="F252" s="5">
        <v>36.799999999999997</v>
      </c>
      <c r="G252" s="3" t="s">
        <v>502</v>
      </c>
      <c r="H252" s="5">
        <v>37.200000000000003</v>
      </c>
      <c r="I252" s="3" t="s">
        <v>503</v>
      </c>
      <c r="J252" s="5">
        <v>36.700000000000003</v>
      </c>
      <c r="K252" s="15">
        <f t="shared" si="11"/>
        <v>66.099999999999994</v>
      </c>
      <c r="L252" s="15">
        <f>J252+J253</f>
        <v>69.7</v>
      </c>
      <c r="M252" s="19">
        <f t="shared" si="12"/>
        <v>-3.6000000000000085</v>
      </c>
    </row>
    <row r="253" spans="1:13" ht="19" customHeight="1" x14ac:dyDescent="0.2">
      <c r="A253" s="36"/>
      <c r="B253" s="36"/>
      <c r="C253" s="36"/>
      <c r="D253" s="2" t="s">
        <v>413</v>
      </c>
      <c r="E253" s="3">
        <v>102</v>
      </c>
      <c r="F253" s="5">
        <v>29.3</v>
      </c>
      <c r="G253" s="3" t="s">
        <v>504</v>
      </c>
      <c r="H253" s="5">
        <v>34</v>
      </c>
      <c r="I253" s="3" t="s">
        <v>505</v>
      </c>
      <c r="J253" s="5">
        <v>33</v>
      </c>
      <c r="K253" s="15"/>
    </row>
    <row r="254" spans="1:13" ht="19" customHeight="1" x14ac:dyDescent="0.2">
      <c r="A254" s="6" t="s">
        <v>1</v>
      </c>
      <c r="B254" s="6" t="s">
        <v>1</v>
      </c>
      <c r="C254" s="7" t="s">
        <v>33</v>
      </c>
      <c r="D254" s="8" t="s">
        <v>34</v>
      </c>
      <c r="E254" s="9">
        <v>348</v>
      </c>
      <c r="F254" s="10">
        <v>100</v>
      </c>
      <c r="G254" s="9" t="s">
        <v>506</v>
      </c>
      <c r="H254" s="10">
        <v>100</v>
      </c>
      <c r="I254" s="9" t="s">
        <v>507</v>
      </c>
      <c r="J254" s="10">
        <v>100</v>
      </c>
      <c r="K254" s="15"/>
    </row>
    <row r="255" spans="1:13" ht="14" customHeight="1" x14ac:dyDescent="0.2">
      <c r="A255" s="45" t="s">
        <v>171</v>
      </c>
      <c r="B255" s="46"/>
      <c r="C255" s="46"/>
      <c r="D255" s="46"/>
      <c r="E255" s="46"/>
      <c r="F255" s="46"/>
      <c r="G255" s="46"/>
      <c r="H255" s="46"/>
      <c r="I255" s="46"/>
      <c r="J255" s="46"/>
      <c r="K255" s="28"/>
      <c r="L255" s="28"/>
      <c r="M255" s="28"/>
    </row>
    <row r="256" spans="1:13" ht="20" customHeight="1" x14ac:dyDescent="0.2">
      <c r="A256" s="44" t="s">
        <v>376</v>
      </c>
      <c r="B256" s="36" t="s">
        <v>377</v>
      </c>
      <c r="C256" s="37" t="s">
        <v>5</v>
      </c>
      <c r="D256" s="2" t="s">
        <v>242</v>
      </c>
      <c r="E256" s="3">
        <v>2</v>
      </c>
      <c r="F256" s="5">
        <v>3.2</v>
      </c>
      <c r="G256" s="3">
        <v>795</v>
      </c>
      <c r="H256" s="5">
        <v>3.3</v>
      </c>
      <c r="I256" s="3" t="s">
        <v>508</v>
      </c>
      <c r="J256" s="5">
        <v>3.2</v>
      </c>
    </row>
    <row r="257" spans="1:13" ht="19" customHeight="1" x14ac:dyDescent="0.2">
      <c r="A257" s="36"/>
      <c r="B257" s="36"/>
      <c r="C257" s="36"/>
      <c r="D257" s="2" t="s">
        <v>245</v>
      </c>
      <c r="E257" s="3">
        <v>33</v>
      </c>
      <c r="F257" s="5">
        <v>52.4</v>
      </c>
      <c r="G257" s="3" t="s">
        <v>509</v>
      </c>
      <c r="H257" s="5">
        <v>42.2</v>
      </c>
      <c r="I257" s="3" t="s">
        <v>510</v>
      </c>
      <c r="J257" s="5">
        <v>42.7</v>
      </c>
      <c r="K257" s="16"/>
    </row>
    <row r="258" spans="1:13" ht="19" customHeight="1" x14ac:dyDescent="0.2">
      <c r="A258" s="36"/>
      <c r="B258" s="36"/>
      <c r="C258" s="36"/>
      <c r="D258" s="2" t="s">
        <v>248</v>
      </c>
      <c r="E258" s="3">
        <v>18</v>
      </c>
      <c r="F258" s="5">
        <v>28.6</v>
      </c>
      <c r="G258" s="3" t="s">
        <v>511</v>
      </c>
      <c r="H258" s="5">
        <v>25.7</v>
      </c>
      <c r="I258" s="3" t="s">
        <v>512</v>
      </c>
      <c r="J258" s="5">
        <v>26.5</v>
      </c>
      <c r="K258" s="15">
        <f>F258+F259+F260</f>
        <v>44.500000000000007</v>
      </c>
      <c r="L258" s="15">
        <f>J258+J259+J260</f>
        <v>54.2</v>
      </c>
      <c r="M258" s="19">
        <f t="shared" si="12"/>
        <v>-9.6999999999999957</v>
      </c>
    </row>
    <row r="259" spans="1:13" ht="19" customHeight="1" x14ac:dyDescent="0.2">
      <c r="A259" s="36"/>
      <c r="B259" s="36"/>
      <c r="C259" s="36"/>
      <c r="D259" s="2" t="s">
        <v>251</v>
      </c>
      <c r="E259" s="3">
        <v>9</v>
      </c>
      <c r="F259" s="5">
        <v>14.3</v>
      </c>
      <c r="G259" s="3" t="s">
        <v>513</v>
      </c>
      <c r="H259" s="5">
        <v>14.7</v>
      </c>
      <c r="I259" s="3" t="s">
        <v>514</v>
      </c>
      <c r="J259" s="5">
        <v>15</v>
      </c>
    </row>
    <row r="260" spans="1:13" ht="19" customHeight="1" x14ac:dyDescent="0.2">
      <c r="A260" s="36"/>
      <c r="B260" s="36"/>
      <c r="C260" s="36"/>
      <c r="D260" s="2" t="s">
        <v>254</v>
      </c>
      <c r="E260" s="3">
        <v>1</v>
      </c>
      <c r="F260" s="5">
        <v>1.6</v>
      </c>
      <c r="G260" s="3" t="s">
        <v>515</v>
      </c>
      <c r="H260" s="5">
        <v>14</v>
      </c>
      <c r="I260" s="3" t="s">
        <v>516</v>
      </c>
      <c r="J260" s="5">
        <v>12.7</v>
      </c>
    </row>
    <row r="261" spans="1:13" ht="19" customHeight="1" x14ac:dyDescent="0.2">
      <c r="A261" s="6" t="s">
        <v>1</v>
      </c>
      <c r="B261" s="6" t="s">
        <v>1</v>
      </c>
      <c r="C261" s="7" t="s">
        <v>33</v>
      </c>
      <c r="D261" s="8" t="s">
        <v>34</v>
      </c>
      <c r="E261" s="9">
        <v>63</v>
      </c>
      <c r="F261" s="10">
        <v>100</v>
      </c>
      <c r="G261" s="9" t="s">
        <v>517</v>
      </c>
      <c r="H261" s="10">
        <v>100</v>
      </c>
      <c r="I261" s="9" t="s">
        <v>518</v>
      </c>
      <c r="J261" s="10">
        <v>100</v>
      </c>
    </row>
    <row r="262" spans="1:13" ht="19" customHeight="1" x14ac:dyDescent="0.2">
      <c r="A262" s="36" t="s">
        <v>1</v>
      </c>
      <c r="B262" s="36" t="s">
        <v>1</v>
      </c>
      <c r="C262" s="37" t="s">
        <v>6</v>
      </c>
      <c r="D262" s="2" t="s">
        <v>242</v>
      </c>
      <c r="E262" s="3">
        <v>11</v>
      </c>
      <c r="F262" s="5">
        <v>3.2</v>
      </c>
      <c r="G262" s="3" t="s">
        <v>519</v>
      </c>
      <c r="H262" s="5">
        <v>1.5</v>
      </c>
      <c r="I262" s="3" t="s">
        <v>520</v>
      </c>
      <c r="J262" s="5">
        <v>1.4</v>
      </c>
    </row>
    <row r="263" spans="1:13" ht="19" customHeight="1" x14ac:dyDescent="0.2">
      <c r="A263" s="36"/>
      <c r="B263" s="36"/>
      <c r="C263" s="36"/>
      <c r="D263" s="2" t="s">
        <v>245</v>
      </c>
      <c r="E263" s="3">
        <v>116</v>
      </c>
      <c r="F263" s="5">
        <v>33.200000000000003</v>
      </c>
      <c r="G263" s="3" t="s">
        <v>521</v>
      </c>
      <c r="H263" s="5">
        <v>27</v>
      </c>
      <c r="I263" s="3" t="s">
        <v>522</v>
      </c>
      <c r="J263" s="5">
        <v>27.1</v>
      </c>
    </row>
    <row r="264" spans="1:13" ht="19" customHeight="1" x14ac:dyDescent="0.2">
      <c r="A264" s="36"/>
      <c r="B264" s="36"/>
      <c r="C264" s="36"/>
      <c r="D264" s="2" t="s">
        <v>248</v>
      </c>
      <c r="E264" s="3">
        <v>112</v>
      </c>
      <c r="F264" s="5">
        <v>32.1</v>
      </c>
      <c r="G264" s="3" t="s">
        <v>523</v>
      </c>
      <c r="H264" s="5">
        <v>33.4</v>
      </c>
      <c r="I264" s="3" t="s">
        <v>524</v>
      </c>
      <c r="J264" s="5">
        <v>33.9</v>
      </c>
      <c r="K264" s="15">
        <f>F264+F265+F266</f>
        <v>63.599999999999994</v>
      </c>
      <c r="L264" s="15">
        <f>J264+J265+J266</f>
        <v>71.5</v>
      </c>
      <c r="M264" s="19">
        <f t="shared" ref="M264:M305" si="13">K264-L264</f>
        <v>-7.9000000000000057</v>
      </c>
    </row>
    <row r="265" spans="1:13" ht="19" customHeight="1" x14ac:dyDescent="0.2">
      <c r="A265" s="36"/>
      <c r="B265" s="36"/>
      <c r="C265" s="36"/>
      <c r="D265" s="2" t="s">
        <v>251</v>
      </c>
      <c r="E265" s="3">
        <v>67</v>
      </c>
      <c r="F265" s="5">
        <v>19.2</v>
      </c>
      <c r="G265" s="3" t="s">
        <v>525</v>
      </c>
      <c r="H265" s="5">
        <v>19.100000000000001</v>
      </c>
      <c r="I265" s="3" t="s">
        <v>526</v>
      </c>
      <c r="J265" s="5">
        <v>19.5</v>
      </c>
    </row>
    <row r="266" spans="1:13" ht="19" customHeight="1" x14ac:dyDescent="0.2">
      <c r="A266" s="36"/>
      <c r="B266" s="36"/>
      <c r="C266" s="36"/>
      <c r="D266" s="2" t="s">
        <v>254</v>
      </c>
      <c r="E266" s="3">
        <v>43</v>
      </c>
      <c r="F266" s="5">
        <v>12.3</v>
      </c>
      <c r="G266" s="3" t="s">
        <v>527</v>
      </c>
      <c r="H266" s="5">
        <v>19</v>
      </c>
      <c r="I266" s="3" t="s">
        <v>528</v>
      </c>
      <c r="J266" s="5">
        <v>18.100000000000001</v>
      </c>
    </row>
    <row r="267" spans="1:13" ht="19" customHeight="1" x14ac:dyDescent="0.2">
      <c r="A267" s="6" t="s">
        <v>1</v>
      </c>
      <c r="B267" s="6" t="s">
        <v>1</v>
      </c>
      <c r="C267" s="7" t="s">
        <v>33</v>
      </c>
      <c r="D267" s="8" t="s">
        <v>34</v>
      </c>
      <c r="E267" s="9">
        <v>349</v>
      </c>
      <c r="F267" s="10">
        <v>100</v>
      </c>
      <c r="G267" s="9" t="s">
        <v>529</v>
      </c>
      <c r="H267" s="10">
        <v>100</v>
      </c>
      <c r="I267" s="9" t="s">
        <v>530</v>
      </c>
      <c r="J267" s="10">
        <v>100</v>
      </c>
    </row>
    <row r="268" spans="1:13" ht="19" customHeight="1" x14ac:dyDescent="0.2">
      <c r="A268" s="44" t="s">
        <v>378</v>
      </c>
      <c r="B268" s="36" t="s">
        <v>379</v>
      </c>
      <c r="C268" s="37" t="s">
        <v>5</v>
      </c>
      <c r="D268" s="2" t="s">
        <v>242</v>
      </c>
      <c r="E268" s="3">
        <v>11</v>
      </c>
      <c r="F268" s="5">
        <v>17.5</v>
      </c>
      <c r="G268" s="3" t="s">
        <v>531</v>
      </c>
      <c r="H268" s="5">
        <v>14.6</v>
      </c>
      <c r="I268" s="3" t="s">
        <v>532</v>
      </c>
      <c r="J268" s="5">
        <v>13.7</v>
      </c>
    </row>
    <row r="269" spans="1:13" ht="19" customHeight="1" x14ac:dyDescent="0.2">
      <c r="A269" s="44"/>
      <c r="B269" s="36"/>
      <c r="C269" s="36"/>
      <c r="D269" s="2" t="s">
        <v>245</v>
      </c>
      <c r="E269" s="3">
        <v>24</v>
      </c>
      <c r="F269" s="5">
        <v>38.1</v>
      </c>
      <c r="G269" s="3" t="s">
        <v>533</v>
      </c>
      <c r="H269" s="5">
        <v>36</v>
      </c>
      <c r="I269" s="3" t="s">
        <v>534</v>
      </c>
      <c r="J269" s="5">
        <v>35.6</v>
      </c>
    </row>
    <row r="270" spans="1:13" ht="19" customHeight="1" x14ac:dyDescent="0.2">
      <c r="A270" s="44"/>
      <c r="B270" s="36"/>
      <c r="C270" s="36"/>
      <c r="D270" s="2" t="s">
        <v>248</v>
      </c>
      <c r="E270" s="3">
        <v>16</v>
      </c>
      <c r="F270" s="5">
        <v>25.4</v>
      </c>
      <c r="G270" s="3" t="s">
        <v>535</v>
      </c>
      <c r="H270" s="5">
        <v>28.6</v>
      </c>
      <c r="I270" s="3" t="s">
        <v>536</v>
      </c>
      <c r="J270" s="5">
        <v>29.6</v>
      </c>
      <c r="K270" s="15">
        <f>F270+F271+F272</f>
        <v>44.4</v>
      </c>
      <c r="L270" s="15">
        <f>J270+J271+J272</f>
        <v>50.7</v>
      </c>
      <c r="M270" s="19">
        <f t="shared" si="13"/>
        <v>-6.3000000000000043</v>
      </c>
    </row>
    <row r="271" spans="1:13" ht="19" customHeight="1" x14ac:dyDescent="0.2">
      <c r="A271" s="44"/>
      <c r="B271" s="36"/>
      <c r="C271" s="36"/>
      <c r="D271" s="2" t="s">
        <v>251</v>
      </c>
      <c r="E271" s="3">
        <v>7</v>
      </c>
      <c r="F271" s="5">
        <v>11.1</v>
      </c>
      <c r="G271" s="3" t="s">
        <v>537</v>
      </c>
      <c r="H271" s="5">
        <v>13.8</v>
      </c>
      <c r="I271" s="3" t="s">
        <v>538</v>
      </c>
      <c r="J271" s="5">
        <v>14.1</v>
      </c>
    </row>
    <row r="272" spans="1:13" ht="19" customHeight="1" x14ac:dyDescent="0.2">
      <c r="A272" s="44"/>
      <c r="B272" s="36"/>
      <c r="C272" s="36"/>
      <c r="D272" s="2" t="s">
        <v>254</v>
      </c>
      <c r="E272" s="3">
        <v>5</v>
      </c>
      <c r="F272" s="5">
        <v>7.9</v>
      </c>
      <c r="G272" s="3" t="s">
        <v>539</v>
      </c>
      <c r="H272" s="5">
        <v>7</v>
      </c>
      <c r="I272" s="3" t="s">
        <v>540</v>
      </c>
      <c r="J272" s="5">
        <v>7</v>
      </c>
    </row>
    <row r="273" spans="1:13" ht="19" customHeight="1" x14ac:dyDescent="0.2">
      <c r="A273" s="6" t="s">
        <v>1</v>
      </c>
      <c r="B273" s="6" t="s">
        <v>1</v>
      </c>
      <c r="C273" s="7" t="s">
        <v>33</v>
      </c>
      <c r="D273" s="8" t="s">
        <v>34</v>
      </c>
      <c r="E273" s="9">
        <v>63</v>
      </c>
      <c r="F273" s="10">
        <v>100</v>
      </c>
      <c r="G273" s="9" t="s">
        <v>541</v>
      </c>
      <c r="H273" s="10">
        <v>100</v>
      </c>
      <c r="I273" s="9" t="s">
        <v>542</v>
      </c>
      <c r="J273" s="10">
        <v>100</v>
      </c>
    </row>
    <row r="274" spans="1:13" ht="19" customHeight="1" x14ac:dyDescent="0.2">
      <c r="A274" s="36" t="s">
        <v>1</v>
      </c>
      <c r="B274" s="36" t="s">
        <v>1</v>
      </c>
      <c r="C274" s="37" t="s">
        <v>6</v>
      </c>
      <c r="D274" s="2" t="s">
        <v>242</v>
      </c>
      <c r="E274" s="3">
        <v>16</v>
      </c>
      <c r="F274" s="5">
        <v>4.5999999999999996</v>
      </c>
      <c r="G274" s="3" t="s">
        <v>543</v>
      </c>
      <c r="H274" s="5">
        <v>5.8</v>
      </c>
      <c r="I274" s="3" t="s">
        <v>544</v>
      </c>
      <c r="J274" s="5">
        <v>4.9000000000000004</v>
      </c>
    </row>
    <row r="275" spans="1:13" ht="19" customHeight="1" x14ac:dyDescent="0.2">
      <c r="A275" s="36"/>
      <c r="B275" s="36"/>
      <c r="C275" s="36"/>
      <c r="D275" s="2" t="s">
        <v>245</v>
      </c>
      <c r="E275" s="3">
        <v>118</v>
      </c>
      <c r="F275" s="5">
        <v>33.700000000000003</v>
      </c>
      <c r="G275" s="3" t="s">
        <v>545</v>
      </c>
      <c r="H275" s="5">
        <v>27.7</v>
      </c>
      <c r="I275" s="3" t="s">
        <v>546</v>
      </c>
      <c r="J275" s="5">
        <v>26.5</v>
      </c>
    </row>
    <row r="276" spans="1:13" ht="19" customHeight="1" x14ac:dyDescent="0.2">
      <c r="A276" s="36"/>
      <c r="B276" s="36"/>
      <c r="C276" s="36"/>
      <c r="D276" s="2" t="s">
        <v>248</v>
      </c>
      <c r="E276" s="3">
        <v>122</v>
      </c>
      <c r="F276" s="5">
        <v>34.9</v>
      </c>
      <c r="G276" s="3" t="s">
        <v>547</v>
      </c>
      <c r="H276" s="5">
        <v>33.5</v>
      </c>
      <c r="I276" s="3" t="s">
        <v>548</v>
      </c>
      <c r="J276" s="5">
        <v>34.700000000000003</v>
      </c>
      <c r="K276" s="15">
        <f>F276+F277+F278</f>
        <v>61.699999999999996</v>
      </c>
      <c r="L276" s="15">
        <f>J276+J277+J278</f>
        <v>68.7</v>
      </c>
      <c r="M276" s="19">
        <f t="shared" si="13"/>
        <v>-7.0000000000000071</v>
      </c>
    </row>
    <row r="277" spans="1:13" ht="19" customHeight="1" x14ac:dyDescent="0.2">
      <c r="A277" s="36"/>
      <c r="B277" s="36"/>
      <c r="C277" s="36"/>
      <c r="D277" s="2" t="s">
        <v>251</v>
      </c>
      <c r="E277" s="3">
        <v>69</v>
      </c>
      <c r="F277" s="5">
        <v>19.7</v>
      </c>
      <c r="G277" s="3" t="s">
        <v>549</v>
      </c>
      <c r="H277" s="5">
        <v>20.7</v>
      </c>
      <c r="I277" s="3" t="s">
        <v>550</v>
      </c>
      <c r="J277" s="5">
        <v>21.5</v>
      </c>
    </row>
    <row r="278" spans="1:13" ht="19" customHeight="1" x14ac:dyDescent="0.2">
      <c r="A278" s="36"/>
      <c r="B278" s="36"/>
      <c r="C278" s="36"/>
      <c r="D278" s="2" t="s">
        <v>254</v>
      </c>
      <c r="E278" s="3">
        <v>25</v>
      </c>
      <c r="F278" s="5">
        <v>7.1</v>
      </c>
      <c r="G278" s="3" t="s">
        <v>551</v>
      </c>
      <c r="H278" s="5">
        <v>12.3</v>
      </c>
      <c r="I278" s="3" t="s">
        <v>552</v>
      </c>
      <c r="J278" s="5">
        <v>12.5</v>
      </c>
    </row>
    <row r="279" spans="1:13" ht="19" customHeight="1" x14ac:dyDescent="0.2">
      <c r="A279" s="6" t="s">
        <v>1</v>
      </c>
      <c r="B279" s="6" t="s">
        <v>1</v>
      </c>
      <c r="C279" s="7" t="s">
        <v>33</v>
      </c>
      <c r="D279" s="8" t="s">
        <v>34</v>
      </c>
      <c r="E279" s="9">
        <v>350</v>
      </c>
      <c r="F279" s="10">
        <v>100</v>
      </c>
      <c r="G279" s="9" t="s">
        <v>553</v>
      </c>
      <c r="H279" s="10">
        <v>100</v>
      </c>
      <c r="I279" s="9" t="s">
        <v>554</v>
      </c>
      <c r="J279" s="10">
        <v>100</v>
      </c>
    </row>
    <row r="280" spans="1:13" ht="14" customHeight="1" x14ac:dyDescent="0.2">
      <c r="A280" s="45" t="s">
        <v>380</v>
      </c>
      <c r="B280" s="46"/>
      <c r="C280" s="46"/>
      <c r="D280" s="46"/>
      <c r="E280" s="46"/>
      <c r="F280" s="46"/>
      <c r="G280" s="46"/>
      <c r="H280" s="46"/>
      <c r="I280" s="46"/>
      <c r="J280" s="46"/>
      <c r="K280" s="28"/>
      <c r="L280" s="28"/>
      <c r="M280" s="28"/>
    </row>
    <row r="281" spans="1:13" ht="31" customHeight="1" x14ac:dyDescent="0.2">
      <c r="A281" s="44" t="s">
        <v>892</v>
      </c>
      <c r="B281" s="36" t="s">
        <v>381</v>
      </c>
      <c r="C281" s="37" t="s">
        <v>5</v>
      </c>
      <c r="D281" s="2" t="s">
        <v>555</v>
      </c>
      <c r="E281" s="3">
        <v>1</v>
      </c>
      <c r="F281" s="5">
        <v>1.7</v>
      </c>
      <c r="G281" s="3">
        <v>246</v>
      </c>
      <c r="H281" s="5">
        <v>1.1000000000000001</v>
      </c>
      <c r="I281" s="3">
        <v>891</v>
      </c>
      <c r="J281" s="5">
        <v>1.1000000000000001</v>
      </c>
    </row>
    <row r="282" spans="1:13" ht="19" customHeight="1" x14ac:dyDescent="0.2">
      <c r="A282" s="36"/>
      <c r="B282" s="36"/>
      <c r="C282" s="36"/>
      <c r="D282" s="2" t="s">
        <v>556</v>
      </c>
      <c r="E282" s="3">
        <v>3</v>
      </c>
      <c r="F282" s="5">
        <v>5</v>
      </c>
      <c r="G282" s="3">
        <v>502</v>
      </c>
      <c r="H282" s="5">
        <v>2.2000000000000002</v>
      </c>
      <c r="I282" s="3" t="s">
        <v>488</v>
      </c>
      <c r="J282" s="5">
        <v>2.2999999999999998</v>
      </c>
    </row>
    <row r="283" spans="1:13" ht="19" customHeight="1" x14ac:dyDescent="0.2">
      <c r="A283" s="36"/>
      <c r="B283" s="36"/>
      <c r="C283" s="36"/>
      <c r="D283" s="2" t="s">
        <v>557</v>
      </c>
      <c r="E283" s="3">
        <v>6</v>
      </c>
      <c r="F283" s="5">
        <v>10</v>
      </c>
      <c r="G283" s="3" t="s">
        <v>558</v>
      </c>
      <c r="H283" s="5">
        <v>6.8</v>
      </c>
      <c r="I283" s="3" t="s">
        <v>559</v>
      </c>
      <c r="J283" s="5">
        <v>7.1</v>
      </c>
      <c r="K283" s="25" t="s">
        <v>907</v>
      </c>
      <c r="L283" s="26"/>
    </row>
    <row r="284" spans="1:13" ht="19" customHeight="1" x14ac:dyDescent="0.2">
      <c r="A284" s="36"/>
      <c r="B284" s="36"/>
      <c r="C284" s="36"/>
      <c r="D284" s="2" t="s">
        <v>560</v>
      </c>
      <c r="E284" s="3">
        <v>17</v>
      </c>
      <c r="F284" s="5">
        <v>28.3</v>
      </c>
      <c r="G284" s="3" t="s">
        <v>561</v>
      </c>
      <c r="H284" s="5">
        <v>25.8</v>
      </c>
      <c r="I284" s="3" t="s">
        <v>562</v>
      </c>
      <c r="J284" s="5">
        <v>26.7</v>
      </c>
      <c r="K284" s="24">
        <f>(E285+E286+E287)/(E288-E284)*100</f>
        <v>76.744186046511629</v>
      </c>
      <c r="L284" s="22"/>
    </row>
    <row r="285" spans="1:13" ht="19" customHeight="1" x14ac:dyDescent="0.2">
      <c r="A285" s="36"/>
      <c r="B285" s="36"/>
      <c r="C285" s="36"/>
      <c r="D285" s="2" t="s">
        <v>563</v>
      </c>
      <c r="E285" s="3">
        <v>23</v>
      </c>
      <c r="F285" s="5">
        <v>38.299999999999997</v>
      </c>
      <c r="G285" s="3" t="s">
        <v>564</v>
      </c>
      <c r="H285" s="5">
        <v>33</v>
      </c>
      <c r="I285" s="3" t="s">
        <v>565</v>
      </c>
      <c r="J285" s="5">
        <v>33.700000000000003</v>
      </c>
      <c r="K285" s="15">
        <f>F285+F286+F287</f>
        <v>54.899999999999991</v>
      </c>
      <c r="L285" s="15">
        <f>J285+J286+J287</f>
        <v>62.800000000000004</v>
      </c>
      <c r="M285" s="19">
        <f t="shared" si="13"/>
        <v>-7.9000000000000128</v>
      </c>
    </row>
    <row r="286" spans="1:13" ht="19" customHeight="1" x14ac:dyDescent="0.2">
      <c r="A286" s="36"/>
      <c r="B286" s="36"/>
      <c r="C286" s="36"/>
      <c r="D286" s="2" t="s">
        <v>566</v>
      </c>
      <c r="E286" s="3">
        <v>8</v>
      </c>
      <c r="F286" s="5">
        <v>13.3</v>
      </c>
      <c r="G286" s="3" t="s">
        <v>567</v>
      </c>
      <c r="H286" s="5">
        <v>20.5</v>
      </c>
      <c r="I286" s="3" t="s">
        <v>568</v>
      </c>
      <c r="J286" s="5">
        <v>19.600000000000001</v>
      </c>
    </row>
    <row r="287" spans="1:13" ht="19" customHeight="1" x14ac:dyDescent="0.2">
      <c r="A287" s="36"/>
      <c r="B287" s="36"/>
      <c r="C287" s="36"/>
      <c r="D287" s="2" t="s">
        <v>569</v>
      </c>
      <c r="E287" s="3">
        <v>2</v>
      </c>
      <c r="F287" s="5">
        <v>3.3</v>
      </c>
      <c r="G287" s="3" t="s">
        <v>570</v>
      </c>
      <c r="H287" s="5">
        <v>10.6</v>
      </c>
      <c r="I287" s="3" t="s">
        <v>571</v>
      </c>
      <c r="J287" s="5">
        <v>9.5</v>
      </c>
    </row>
    <row r="288" spans="1:13" ht="19" customHeight="1" x14ac:dyDescent="0.2">
      <c r="A288" s="6" t="s">
        <v>1</v>
      </c>
      <c r="B288" s="6" t="s">
        <v>1</v>
      </c>
      <c r="C288" s="7" t="s">
        <v>33</v>
      </c>
      <c r="D288" s="8" t="s">
        <v>34</v>
      </c>
      <c r="E288" s="9">
        <v>60</v>
      </c>
      <c r="F288" s="10">
        <v>100</v>
      </c>
      <c r="G288" s="9" t="s">
        <v>572</v>
      </c>
      <c r="H288" s="10">
        <v>100</v>
      </c>
      <c r="I288" s="9" t="s">
        <v>573</v>
      </c>
      <c r="J288" s="10">
        <v>100</v>
      </c>
    </row>
    <row r="289" spans="1:13" ht="19" customHeight="1" x14ac:dyDescent="0.2">
      <c r="A289" s="36" t="s">
        <v>1</v>
      </c>
      <c r="B289" s="36" t="s">
        <v>1</v>
      </c>
      <c r="C289" s="37" t="s">
        <v>6</v>
      </c>
      <c r="D289" s="2" t="s">
        <v>555</v>
      </c>
      <c r="E289" s="3">
        <v>2</v>
      </c>
      <c r="F289" s="5">
        <v>0.6</v>
      </c>
      <c r="G289" s="3">
        <v>535</v>
      </c>
      <c r="H289" s="5">
        <v>0.7</v>
      </c>
      <c r="I289" s="3" t="s">
        <v>574</v>
      </c>
      <c r="J289" s="5">
        <v>0.7</v>
      </c>
    </row>
    <row r="290" spans="1:13" ht="19" customHeight="1" x14ac:dyDescent="0.2">
      <c r="A290" s="36"/>
      <c r="B290" s="36"/>
      <c r="C290" s="36"/>
      <c r="D290" s="2" t="s">
        <v>556</v>
      </c>
      <c r="E290" s="3">
        <v>8</v>
      </c>
      <c r="F290" s="5">
        <v>2.4</v>
      </c>
      <c r="G290" s="3" t="s">
        <v>575</v>
      </c>
      <c r="H290" s="5">
        <v>1.7</v>
      </c>
      <c r="I290" s="3" t="s">
        <v>576</v>
      </c>
      <c r="J290" s="5">
        <v>1.7</v>
      </c>
    </row>
    <row r="291" spans="1:13" ht="19" customHeight="1" x14ac:dyDescent="0.2">
      <c r="A291" s="36"/>
      <c r="B291" s="36"/>
      <c r="C291" s="36"/>
      <c r="D291" s="2" t="s">
        <v>557</v>
      </c>
      <c r="E291" s="3">
        <v>27</v>
      </c>
      <c r="F291" s="5">
        <v>8.1999999999999993</v>
      </c>
      <c r="G291" s="3" t="s">
        <v>577</v>
      </c>
      <c r="H291" s="5">
        <v>5.6</v>
      </c>
      <c r="I291" s="3" t="s">
        <v>578</v>
      </c>
      <c r="J291" s="5">
        <v>5.9</v>
      </c>
      <c r="K291" s="25" t="s">
        <v>907</v>
      </c>
      <c r="L291" s="26"/>
    </row>
    <row r="292" spans="1:13" ht="19" customHeight="1" x14ac:dyDescent="0.2">
      <c r="A292" s="36"/>
      <c r="B292" s="36"/>
      <c r="C292" s="36"/>
      <c r="D292" s="2" t="s">
        <v>560</v>
      </c>
      <c r="E292" s="3">
        <v>111</v>
      </c>
      <c r="F292" s="5">
        <v>33.5</v>
      </c>
      <c r="G292" s="3" t="s">
        <v>579</v>
      </c>
      <c r="H292" s="5">
        <v>25</v>
      </c>
      <c r="I292" s="3" t="s">
        <v>580</v>
      </c>
      <c r="J292" s="5">
        <v>25.2</v>
      </c>
      <c r="K292" s="24">
        <f>(E293+E294+E295)/(E296-E292)*100</f>
        <v>83.181818181818173</v>
      </c>
    </row>
    <row r="293" spans="1:13" ht="19" customHeight="1" x14ac:dyDescent="0.2">
      <c r="A293" s="36"/>
      <c r="B293" s="36"/>
      <c r="C293" s="36"/>
      <c r="D293" s="2" t="s">
        <v>563</v>
      </c>
      <c r="E293" s="3">
        <v>116</v>
      </c>
      <c r="F293" s="5">
        <v>35</v>
      </c>
      <c r="G293" s="3" t="s">
        <v>581</v>
      </c>
      <c r="H293" s="5">
        <v>34.799999999999997</v>
      </c>
      <c r="I293" s="3" t="s">
        <v>582</v>
      </c>
      <c r="J293" s="5">
        <v>35.700000000000003</v>
      </c>
      <c r="K293" s="15">
        <f>F293+F294+F295</f>
        <v>55.199999999999996</v>
      </c>
      <c r="L293" s="15">
        <f>J293+J294+J295</f>
        <v>66.5</v>
      </c>
      <c r="M293" s="19">
        <f t="shared" si="13"/>
        <v>-11.300000000000004</v>
      </c>
    </row>
    <row r="294" spans="1:13" ht="19" customHeight="1" x14ac:dyDescent="0.2">
      <c r="A294" s="36"/>
      <c r="B294" s="36"/>
      <c r="C294" s="36"/>
      <c r="D294" s="2" t="s">
        <v>566</v>
      </c>
      <c r="E294" s="3">
        <v>49</v>
      </c>
      <c r="F294" s="5">
        <v>14.8</v>
      </c>
      <c r="G294" s="3" t="s">
        <v>583</v>
      </c>
      <c r="H294" s="5">
        <v>21.6</v>
      </c>
      <c r="I294" s="3" t="s">
        <v>584</v>
      </c>
      <c r="J294" s="5">
        <v>21.4</v>
      </c>
    </row>
    <row r="295" spans="1:13" ht="19" customHeight="1" x14ac:dyDescent="0.2">
      <c r="A295" s="36"/>
      <c r="B295" s="36"/>
      <c r="C295" s="36"/>
      <c r="D295" s="2" t="s">
        <v>569</v>
      </c>
      <c r="E295" s="3">
        <v>18</v>
      </c>
      <c r="F295" s="5">
        <v>5.4</v>
      </c>
      <c r="G295" s="3" t="s">
        <v>585</v>
      </c>
      <c r="H295" s="5">
        <v>10.6</v>
      </c>
      <c r="I295" s="3" t="s">
        <v>586</v>
      </c>
      <c r="J295" s="5">
        <v>9.4</v>
      </c>
    </row>
    <row r="296" spans="1:13" ht="19" customHeight="1" x14ac:dyDescent="0.2">
      <c r="A296" s="6" t="s">
        <v>1</v>
      </c>
      <c r="B296" s="6" t="s">
        <v>1</v>
      </c>
      <c r="C296" s="7" t="s">
        <v>33</v>
      </c>
      <c r="D296" s="8" t="s">
        <v>34</v>
      </c>
      <c r="E296" s="9">
        <v>331</v>
      </c>
      <c r="F296" s="10">
        <v>100</v>
      </c>
      <c r="G296" s="9" t="s">
        <v>587</v>
      </c>
      <c r="H296" s="10">
        <v>100</v>
      </c>
      <c r="I296" s="9" t="s">
        <v>588</v>
      </c>
      <c r="J296" s="10">
        <v>100</v>
      </c>
    </row>
    <row r="297" spans="1:13" ht="67" customHeight="1" x14ac:dyDescent="0.2">
      <c r="A297" s="47" t="s">
        <v>382</v>
      </c>
      <c r="B297" s="47"/>
      <c r="C297" s="47"/>
      <c r="D297" s="47"/>
      <c r="E297" s="47"/>
      <c r="F297" s="47"/>
      <c r="G297" s="47"/>
      <c r="H297" s="47"/>
      <c r="I297" s="47"/>
      <c r="J297" s="47"/>
      <c r="K297" s="18" t="s">
        <v>904</v>
      </c>
      <c r="L297" s="18" t="s">
        <v>904</v>
      </c>
      <c r="M297" s="20" t="s">
        <v>903</v>
      </c>
    </row>
    <row r="298" spans="1:13" ht="19" customHeight="1" x14ac:dyDescent="0.2">
      <c r="A298" s="44" t="s">
        <v>383</v>
      </c>
      <c r="B298" s="36" t="s">
        <v>384</v>
      </c>
      <c r="C298" s="37" t="s">
        <v>5</v>
      </c>
      <c r="D298" s="2" t="s">
        <v>405</v>
      </c>
      <c r="E298" s="3">
        <v>5</v>
      </c>
      <c r="F298" s="5">
        <v>7.9</v>
      </c>
      <c r="G298" s="3">
        <v>968</v>
      </c>
      <c r="H298" s="5">
        <v>4</v>
      </c>
      <c r="I298" s="3" t="s">
        <v>589</v>
      </c>
      <c r="J298" s="5">
        <v>4.2</v>
      </c>
    </row>
    <row r="299" spans="1:13" ht="19" customHeight="1" x14ac:dyDescent="0.2">
      <c r="A299" s="44"/>
      <c r="B299" s="36"/>
      <c r="C299" s="36"/>
      <c r="D299" s="2" t="s">
        <v>407</v>
      </c>
      <c r="E299" s="3">
        <v>16</v>
      </c>
      <c r="F299" s="5">
        <v>25.4</v>
      </c>
      <c r="G299" s="3" t="s">
        <v>590</v>
      </c>
      <c r="H299" s="5">
        <v>22.4</v>
      </c>
      <c r="I299" s="3" t="s">
        <v>591</v>
      </c>
      <c r="J299" s="5">
        <v>22.6</v>
      </c>
    </row>
    <row r="300" spans="1:13" ht="19" customHeight="1" x14ac:dyDescent="0.2">
      <c r="A300" s="44"/>
      <c r="B300" s="36"/>
      <c r="C300" s="36"/>
      <c r="D300" s="2" t="s">
        <v>410</v>
      </c>
      <c r="E300" s="3">
        <v>32</v>
      </c>
      <c r="F300" s="5">
        <v>50.8</v>
      </c>
      <c r="G300" s="3" t="s">
        <v>592</v>
      </c>
      <c r="H300" s="5">
        <v>42.5</v>
      </c>
      <c r="I300" s="3" t="s">
        <v>593</v>
      </c>
      <c r="J300" s="5">
        <v>42.4</v>
      </c>
      <c r="K300" s="15">
        <f>F300+F301</f>
        <v>66.7</v>
      </c>
      <c r="L300" s="15">
        <f>J300+J301</f>
        <v>73.2</v>
      </c>
      <c r="M300" s="19">
        <f t="shared" si="13"/>
        <v>-6.5</v>
      </c>
    </row>
    <row r="301" spans="1:13" ht="19" customHeight="1" x14ac:dyDescent="0.2">
      <c r="A301" s="44"/>
      <c r="B301" s="36"/>
      <c r="C301" s="36"/>
      <c r="D301" s="2" t="s">
        <v>413</v>
      </c>
      <c r="E301" s="3">
        <v>10</v>
      </c>
      <c r="F301" s="5">
        <v>15.9</v>
      </c>
      <c r="G301" s="3" t="s">
        <v>594</v>
      </c>
      <c r="H301" s="5">
        <v>31</v>
      </c>
      <c r="I301" s="3" t="s">
        <v>595</v>
      </c>
      <c r="J301" s="5">
        <v>30.8</v>
      </c>
    </row>
    <row r="302" spans="1:13" ht="19" customHeight="1" x14ac:dyDescent="0.2">
      <c r="A302" s="6" t="s">
        <v>1</v>
      </c>
      <c r="B302" s="6" t="s">
        <v>1</v>
      </c>
      <c r="C302" s="7" t="s">
        <v>33</v>
      </c>
      <c r="D302" s="8" t="s">
        <v>34</v>
      </c>
      <c r="E302" s="9">
        <v>63</v>
      </c>
      <c r="F302" s="10">
        <v>100</v>
      </c>
      <c r="G302" s="9" t="s">
        <v>596</v>
      </c>
      <c r="H302" s="10">
        <v>100</v>
      </c>
      <c r="I302" s="9" t="s">
        <v>597</v>
      </c>
      <c r="J302" s="10">
        <v>100</v>
      </c>
    </row>
    <row r="303" spans="1:13" ht="19" customHeight="1" x14ac:dyDescent="0.2">
      <c r="A303" s="36" t="s">
        <v>1</v>
      </c>
      <c r="B303" s="36" t="s">
        <v>1</v>
      </c>
      <c r="C303" s="37" t="s">
        <v>6</v>
      </c>
      <c r="D303" s="2" t="s">
        <v>405</v>
      </c>
      <c r="E303" s="3">
        <v>11</v>
      </c>
      <c r="F303" s="5">
        <v>3.1</v>
      </c>
      <c r="G303" s="3" t="s">
        <v>598</v>
      </c>
      <c r="H303" s="5">
        <v>3</v>
      </c>
      <c r="I303" s="3" t="s">
        <v>599</v>
      </c>
      <c r="J303" s="5">
        <v>3</v>
      </c>
    </row>
    <row r="304" spans="1:13" ht="19" customHeight="1" x14ac:dyDescent="0.2">
      <c r="A304" s="36"/>
      <c r="B304" s="36"/>
      <c r="C304" s="36"/>
      <c r="D304" s="2" t="s">
        <v>407</v>
      </c>
      <c r="E304" s="3">
        <v>80</v>
      </c>
      <c r="F304" s="5">
        <v>22.9</v>
      </c>
      <c r="G304" s="3" t="s">
        <v>600</v>
      </c>
      <c r="H304" s="5">
        <v>19.5</v>
      </c>
      <c r="I304" s="3" t="s">
        <v>601</v>
      </c>
      <c r="J304" s="5">
        <v>19.100000000000001</v>
      </c>
    </row>
    <row r="305" spans="1:13" ht="19" customHeight="1" x14ac:dyDescent="0.2">
      <c r="A305" s="36"/>
      <c r="B305" s="36"/>
      <c r="C305" s="36"/>
      <c r="D305" s="2" t="s">
        <v>410</v>
      </c>
      <c r="E305" s="3">
        <v>160</v>
      </c>
      <c r="F305" s="5">
        <v>45.7</v>
      </c>
      <c r="G305" s="3" t="s">
        <v>602</v>
      </c>
      <c r="H305" s="5">
        <v>42.2</v>
      </c>
      <c r="I305" s="3" t="s">
        <v>603</v>
      </c>
      <c r="J305" s="5">
        <v>42.5</v>
      </c>
      <c r="K305" s="15">
        <f>F305+F306</f>
        <v>74</v>
      </c>
      <c r="L305" s="15">
        <f>J305+J306</f>
        <v>77.900000000000006</v>
      </c>
      <c r="M305" s="19">
        <f t="shared" si="13"/>
        <v>-3.9000000000000057</v>
      </c>
    </row>
    <row r="306" spans="1:13" ht="19" customHeight="1" x14ac:dyDescent="0.2">
      <c r="A306" s="36"/>
      <c r="B306" s="36"/>
      <c r="C306" s="36"/>
      <c r="D306" s="2" t="s">
        <v>413</v>
      </c>
      <c r="E306" s="3">
        <v>99</v>
      </c>
      <c r="F306" s="5">
        <v>28.3</v>
      </c>
      <c r="G306" s="3" t="s">
        <v>604</v>
      </c>
      <c r="H306" s="5">
        <v>35.299999999999997</v>
      </c>
      <c r="I306" s="3" t="s">
        <v>605</v>
      </c>
      <c r="J306" s="5">
        <v>35.4</v>
      </c>
    </row>
    <row r="307" spans="1:13" ht="19" customHeight="1" x14ac:dyDescent="0.2">
      <c r="A307" s="6" t="s">
        <v>1</v>
      </c>
      <c r="B307" s="6" t="s">
        <v>1</v>
      </c>
      <c r="C307" s="7" t="s">
        <v>33</v>
      </c>
      <c r="D307" s="8" t="s">
        <v>34</v>
      </c>
      <c r="E307" s="9">
        <v>350</v>
      </c>
      <c r="F307" s="10">
        <v>100</v>
      </c>
      <c r="G307" s="9" t="s">
        <v>606</v>
      </c>
      <c r="H307" s="10">
        <v>100</v>
      </c>
      <c r="I307" s="9" t="s">
        <v>607</v>
      </c>
      <c r="J307" s="10">
        <v>100</v>
      </c>
    </row>
    <row r="308" spans="1:13" ht="12" customHeight="1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2"/>
    </row>
    <row r="310" spans="1:13" ht="36" customHeight="1" x14ac:dyDescent="0.3">
      <c r="A310" s="52" t="s">
        <v>608</v>
      </c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</row>
    <row r="312" spans="1:13" s="1" customFormat="1" ht="337" customHeight="1" x14ac:dyDescent="0.2">
      <c r="K312" s="14"/>
      <c r="L312" s="14"/>
      <c r="M312" s="19"/>
    </row>
    <row r="313" spans="1:13" s="12" customFormat="1" ht="12" customHeight="1" x14ac:dyDescent="0.2">
      <c r="K313" s="14"/>
      <c r="L313" s="14"/>
      <c r="M313" s="19"/>
    </row>
    <row r="314" spans="1:13" s="12" customFormat="1" ht="16" x14ac:dyDescent="0.2">
      <c r="A314" s="34" t="s">
        <v>1</v>
      </c>
      <c r="B314" s="34"/>
      <c r="C314" s="34"/>
      <c r="D314" s="34"/>
      <c r="E314" s="34" t="s">
        <v>2</v>
      </c>
      <c r="F314" s="34"/>
      <c r="G314" s="34" t="s">
        <v>3</v>
      </c>
      <c r="H314" s="34"/>
      <c r="I314" s="34" t="s">
        <v>4</v>
      </c>
      <c r="J314" s="34"/>
      <c r="K314" s="13" t="s">
        <v>901</v>
      </c>
      <c r="L314" s="13" t="s">
        <v>902</v>
      </c>
      <c r="M314" s="19"/>
    </row>
    <row r="315" spans="1:13" s="12" customFormat="1" ht="51" x14ac:dyDescent="0.2">
      <c r="A315" s="13" t="s">
        <v>7</v>
      </c>
      <c r="B315" s="13" t="s">
        <v>8</v>
      </c>
      <c r="C315" s="13" t="s">
        <v>17</v>
      </c>
      <c r="D315" s="13" t="s">
        <v>18</v>
      </c>
      <c r="E315" s="13" t="s">
        <v>19</v>
      </c>
      <c r="F315" s="13" t="s">
        <v>20</v>
      </c>
      <c r="G315" s="13" t="s">
        <v>19</v>
      </c>
      <c r="H315" s="13" t="s">
        <v>20</v>
      </c>
      <c r="I315" s="13" t="s">
        <v>19</v>
      </c>
      <c r="J315" s="13" t="s">
        <v>20</v>
      </c>
      <c r="K315" s="18" t="s">
        <v>900</v>
      </c>
      <c r="L315" s="18" t="s">
        <v>900</v>
      </c>
      <c r="M315" s="20" t="s">
        <v>903</v>
      </c>
    </row>
    <row r="316" spans="1:13" s="12" customFormat="1" ht="16" x14ac:dyDescent="0.2">
      <c r="A316" s="31" t="s">
        <v>9</v>
      </c>
      <c r="B316" s="32"/>
      <c r="C316" s="32"/>
      <c r="D316" s="32"/>
      <c r="E316" s="32"/>
      <c r="F316" s="32"/>
      <c r="G316" s="32"/>
      <c r="H316" s="32"/>
      <c r="I316" s="32"/>
      <c r="J316" s="32"/>
      <c r="K316" s="33"/>
      <c r="L316" s="33"/>
      <c r="M316" s="33"/>
    </row>
    <row r="317" spans="1:13" s="12" customFormat="1" ht="19" customHeight="1" x14ac:dyDescent="0.2">
      <c r="A317" s="44" t="s">
        <v>609</v>
      </c>
      <c r="B317" s="36" t="s">
        <v>610</v>
      </c>
      <c r="C317" s="37" t="s">
        <v>5</v>
      </c>
      <c r="D317" s="2" t="s">
        <v>21</v>
      </c>
      <c r="E317" s="3">
        <v>5</v>
      </c>
      <c r="F317" s="5">
        <v>8.3000000000000007</v>
      </c>
      <c r="G317" s="3" t="s">
        <v>621</v>
      </c>
      <c r="H317" s="5">
        <v>6.9</v>
      </c>
      <c r="I317" s="3" t="s">
        <v>622</v>
      </c>
      <c r="J317" s="5">
        <v>6.8</v>
      </c>
      <c r="K317" s="14"/>
      <c r="L317" s="14"/>
      <c r="M317" s="19"/>
    </row>
    <row r="318" spans="1:13" ht="19" customHeight="1" x14ac:dyDescent="0.2">
      <c r="A318" s="44"/>
      <c r="B318" s="36"/>
      <c r="C318" s="36"/>
      <c r="D318" s="2" t="s">
        <v>24</v>
      </c>
      <c r="E318" s="3">
        <v>20</v>
      </c>
      <c r="F318" s="5">
        <v>33.299999999999997</v>
      </c>
      <c r="G318" s="3" t="s">
        <v>623</v>
      </c>
      <c r="H318" s="5">
        <v>29</v>
      </c>
      <c r="I318" s="3" t="s">
        <v>320</v>
      </c>
      <c r="J318" s="5">
        <v>30.5</v>
      </c>
    </row>
    <row r="319" spans="1:13" ht="19" customHeight="1" x14ac:dyDescent="0.2">
      <c r="A319" s="44"/>
      <c r="B319" s="36"/>
      <c r="C319" s="36"/>
      <c r="D319" s="2" t="s">
        <v>27</v>
      </c>
      <c r="E319" s="3">
        <v>15</v>
      </c>
      <c r="F319" s="5">
        <v>25</v>
      </c>
      <c r="G319" s="3" t="s">
        <v>624</v>
      </c>
      <c r="H319" s="5">
        <v>30.9</v>
      </c>
      <c r="I319" s="3" t="s">
        <v>625</v>
      </c>
      <c r="J319" s="5">
        <v>31.1</v>
      </c>
      <c r="K319" s="15">
        <f>F319+F320</f>
        <v>58.3</v>
      </c>
      <c r="L319" s="15">
        <f>J319+J320</f>
        <v>62.7</v>
      </c>
      <c r="M319" s="19">
        <f>K319-L319</f>
        <v>-4.4000000000000057</v>
      </c>
    </row>
    <row r="320" spans="1:13" ht="19" customHeight="1" x14ac:dyDescent="0.2">
      <c r="A320" s="44"/>
      <c r="B320" s="36"/>
      <c r="C320" s="36"/>
      <c r="D320" s="2" t="s">
        <v>30</v>
      </c>
      <c r="E320" s="3">
        <v>20</v>
      </c>
      <c r="F320" s="5">
        <v>33.299999999999997</v>
      </c>
      <c r="G320" s="3" t="s">
        <v>626</v>
      </c>
      <c r="H320" s="5">
        <v>33.200000000000003</v>
      </c>
      <c r="I320" s="3" t="s">
        <v>627</v>
      </c>
      <c r="J320" s="5">
        <v>31.6</v>
      </c>
      <c r="K320" s="15"/>
    </row>
    <row r="321" spans="1:13" ht="19" customHeight="1" x14ac:dyDescent="0.2">
      <c r="A321" s="6" t="s">
        <v>1</v>
      </c>
      <c r="B321" s="6" t="s">
        <v>1</v>
      </c>
      <c r="C321" s="7" t="s">
        <v>33</v>
      </c>
      <c r="D321" s="8" t="s">
        <v>34</v>
      </c>
      <c r="E321" s="9">
        <v>60</v>
      </c>
      <c r="F321" s="10">
        <v>100</v>
      </c>
      <c r="G321" s="9" t="s">
        <v>628</v>
      </c>
      <c r="H321" s="10">
        <v>100</v>
      </c>
      <c r="I321" s="9" t="s">
        <v>629</v>
      </c>
      <c r="J321" s="10">
        <v>100</v>
      </c>
      <c r="K321" s="15"/>
    </row>
    <row r="322" spans="1:13" ht="19" customHeight="1" x14ac:dyDescent="0.2">
      <c r="A322" s="36" t="s">
        <v>1</v>
      </c>
      <c r="B322" s="36" t="s">
        <v>1</v>
      </c>
      <c r="C322" s="37" t="s">
        <v>6</v>
      </c>
      <c r="D322" s="2" t="s">
        <v>21</v>
      </c>
      <c r="E322" s="3">
        <v>6</v>
      </c>
      <c r="F322" s="5">
        <v>1.7</v>
      </c>
      <c r="G322" s="3" t="s">
        <v>630</v>
      </c>
      <c r="H322" s="5">
        <v>3.8</v>
      </c>
      <c r="I322" s="3" t="s">
        <v>631</v>
      </c>
      <c r="J322" s="5">
        <v>3.4</v>
      </c>
      <c r="K322" s="15"/>
    </row>
    <row r="323" spans="1:13" ht="19" customHeight="1" x14ac:dyDescent="0.2">
      <c r="A323" s="36"/>
      <c r="B323" s="36"/>
      <c r="C323" s="36"/>
      <c r="D323" s="2" t="s">
        <v>24</v>
      </c>
      <c r="E323" s="3">
        <v>56</v>
      </c>
      <c r="F323" s="5">
        <v>16.2</v>
      </c>
      <c r="G323" s="3" t="s">
        <v>632</v>
      </c>
      <c r="H323" s="5">
        <v>22</v>
      </c>
      <c r="I323" s="3" t="s">
        <v>633</v>
      </c>
      <c r="J323" s="5">
        <v>22.9</v>
      </c>
      <c r="K323" s="15"/>
    </row>
    <row r="324" spans="1:13" ht="19" customHeight="1" x14ac:dyDescent="0.2">
      <c r="A324" s="36"/>
      <c r="B324" s="36"/>
      <c r="C324" s="36"/>
      <c r="D324" s="2" t="s">
        <v>27</v>
      </c>
      <c r="E324" s="3">
        <v>100</v>
      </c>
      <c r="F324" s="5">
        <v>29</v>
      </c>
      <c r="G324" s="3" t="s">
        <v>634</v>
      </c>
      <c r="H324" s="5">
        <v>31.5</v>
      </c>
      <c r="I324" s="3" t="s">
        <v>635</v>
      </c>
      <c r="J324" s="5">
        <v>32.1</v>
      </c>
      <c r="K324" s="15">
        <f t="shared" ref="K324:K374" si="14">F324+F325</f>
        <v>82</v>
      </c>
      <c r="L324" s="15">
        <f>J324+J325</f>
        <v>73.7</v>
      </c>
      <c r="M324" s="19">
        <f t="shared" ref="M324:M374" si="15">K324-L324</f>
        <v>8.2999999999999972</v>
      </c>
    </row>
    <row r="325" spans="1:13" ht="19" customHeight="1" x14ac:dyDescent="0.2">
      <c r="A325" s="36"/>
      <c r="B325" s="36"/>
      <c r="C325" s="36"/>
      <c r="D325" s="2" t="s">
        <v>30</v>
      </c>
      <c r="E325" s="3">
        <v>183</v>
      </c>
      <c r="F325" s="5">
        <v>53</v>
      </c>
      <c r="G325" s="3" t="s">
        <v>636</v>
      </c>
      <c r="H325" s="5">
        <v>42.8</v>
      </c>
      <c r="I325" s="3" t="s">
        <v>637</v>
      </c>
      <c r="J325" s="5">
        <v>41.6</v>
      </c>
      <c r="K325" s="15"/>
    </row>
    <row r="326" spans="1:13" ht="19" customHeight="1" x14ac:dyDescent="0.2">
      <c r="A326" s="6" t="s">
        <v>1</v>
      </c>
      <c r="B326" s="6" t="s">
        <v>1</v>
      </c>
      <c r="C326" s="7" t="s">
        <v>33</v>
      </c>
      <c r="D326" s="8" t="s">
        <v>34</v>
      </c>
      <c r="E326" s="9">
        <v>345</v>
      </c>
      <c r="F326" s="10">
        <v>100</v>
      </c>
      <c r="G326" s="9" t="s">
        <v>638</v>
      </c>
      <c r="H326" s="10">
        <v>100</v>
      </c>
      <c r="I326" s="9" t="s">
        <v>639</v>
      </c>
      <c r="J326" s="10">
        <v>100</v>
      </c>
      <c r="K326" s="15"/>
    </row>
    <row r="327" spans="1:13" ht="19" customHeight="1" x14ac:dyDescent="0.2">
      <c r="A327" s="44" t="s">
        <v>611</v>
      </c>
      <c r="B327" s="36" t="s">
        <v>612</v>
      </c>
      <c r="C327" s="37" t="s">
        <v>5</v>
      </c>
      <c r="D327" s="2" t="s">
        <v>21</v>
      </c>
      <c r="E327" s="3">
        <v>8</v>
      </c>
      <c r="F327" s="5">
        <v>12.7</v>
      </c>
      <c r="G327" s="3" t="s">
        <v>640</v>
      </c>
      <c r="H327" s="5">
        <v>8.9</v>
      </c>
      <c r="I327" s="3" t="s">
        <v>641</v>
      </c>
      <c r="J327" s="5">
        <v>10.3</v>
      </c>
      <c r="K327" s="15"/>
    </row>
    <row r="328" spans="1:13" ht="19" customHeight="1" x14ac:dyDescent="0.2">
      <c r="A328" s="44"/>
      <c r="B328" s="36"/>
      <c r="C328" s="36"/>
      <c r="D328" s="2" t="s">
        <v>24</v>
      </c>
      <c r="E328" s="3">
        <v>24</v>
      </c>
      <c r="F328" s="5">
        <v>38.1</v>
      </c>
      <c r="G328" s="3" t="s">
        <v>642</v>
      </c>
      <c r="H328" s="5">
        <v>39.200000000000003</v>
      </c>
      <c r="I328" s="3" t="s">
        <v>643</v>
      </c>
      <c r="J328" s="5">
        <v>40.5</v>
      </c>
      <c r="K328" s="15"/>
    </row>
    <row r="329" spans="1:13" ht="19" customHeight="1" x14ac:dyDescent="0.2">
      <c r="A329" s="44"/>
      <c r="B329" s="36"/>
      <c r="C329" s="36"/>
      <c r="D329" s="2" t="s">
        <v>27</v>
      </c>
      <c r="E329" s="3">
        <v>22</v>
      </c>
      <c r="F329" s="5">
        <v>34.9</v>
      </c>
      <c r="G329" s="3" t="s">
        <v>644</v>
      </c>
      <c r="H329" s="5">
        <v>31.4</v>
      </c>
      <c r="I329" s="3" t="s">
        <v>645</v>
      </c>
      <c r="J329" s="5">
        <v>30.3</v>
      </c>
      <c r="K329" s="15">
        <f t="shared" si="14"/>
        <v>49.2</v>
      </c>
      <c r="L329" s="15">
        <f>J329+J330</f>
        <v>49.3</v>
      </c>
      <c r="M329" s="19">
        <f t="shared" si="15"/>
        <v>-9.9999999999994316E-2</v>
      </c>
    </row>
    <row r="330" spans="1:13" ht="19" customHeight="1" x14ac:dyDescent="0.2">
      <c r="A330" s="44"/>
      <c r="B330" s="36"/>
      <c r="C330" s="36"/>
      <c r="D330" s="2" t="s">
        <v>30</v>
      </c>
      <c r="E330" s="3">
        <v>9</v>
      </c>
      <c r="F330" s="5">
        <v>14.3</v>
      </c>
      <c r="G330" s="3" t="s">
        <v>646</v>
      </c>
      <c r="H330" s="5">
        <v>20.6</v>
      </c>
      <c r="I330" s="3" t="s">
        <v>647</v>
      </c>
      <c r="J330" s="5">
        <v>19</v>
      </c>
      <c r="K330" s="15"/>
    </row>
    <row r="331" spans="1:13" ht="19" customHeight="1" x14ac:dyDescent="0.2">
      <c r="A331" s="6" t="s">
        <v>1</v>
      </c>
      <c r="B331" s="6" t="s">
        <v>1</v>
      </c>
      <c r="C331" s="7" t="s">
        <v>33</v>
      </c>
      <c r="D331" s="8" t="s">
        <v>34</v>
      </c>
      <c r="E331" s="9">
        <v>63</v>
      </c>
      <c r="F331" s="10">
        <v>100</v>
      </c>
      <c r="G331" s="9" t="s">
        <v>648</v>
      </c>
      <c r="H331" s="10">
        <v>100</v>
      </c>
      <c r="I331" s="9" t="s">
        <v>649</v>
      </c>
      <c r="J331" s="10">
        <v>100</v>
      </c>
      <c r="K331" s="15"/>
    </row>
    <row r="332" spans="1:13" ht="19" customHeight="1" x14ac:dyDescent="0.2">
      <c r="A332" s="36" t="s">
        <v>1</v>
      </c>
      <c r="B332" s="36" t="s">
        <v>1</v>
      </c>
      <c r="C332" s="37" t="s">
        <v>6</v>
      </c>
      <c r="D332" s="2" t="s">
        <v>21</v>
      </c>
      <c r="E332" s="3">
        <v>25</v>
      </c>
      <c r="F332" s="5">
        <v>7.2</v>
      </c>
      <c r="G332" s="3" t="s">
        <v>650</v>
      </c>
      <c r="H332" s="5">
        <v>5.6</v>
      </c>
      <c r="I332" s="3" t="s">
        <v>651</v>
      </c>
      <c r="J332" s="5">
        <v>6.6</v>
      </c>
      <c r="K332" s="15"/>
    </row>
    <row r="333" spans="1:13" ht="19" customHeight="1" x14ac:dyDescent="0.2">
      <c r="A333" s="36"/>
      <c r="B333" s="36"/>
      <c r="C333" s="36"/>
      <c r="D333" s="2" t="s">
        <v>24</v>
      </c>
      <c r="E333" s="3">
        <v>117</v>
      </c>
      <c r="F333" s="5">
        <v>33.700000000000003</v>
      </c>
      <c r="G333" s="3" t="s">
        <v>652</v>
      </c>
      <c r="H333" s="5">
        <v>33.6</v>
      </c>
      <c r="I333" s="3" t="s">
        <v>653</v>
      </c>
      <c r="J333" s="5">
        <v>35.299999999999997</v>
      </c>
      <c r="K333" s="15"/>
    </row>
    <row r="334" spans="1:13" ht="19" customHeight="1" x14ac:dyDescent="0.2">
      <c r="A334" s="36"/>
      <c r="B334" s="36"/>
      <c r="C334" s="36"/>
      <c r="D334" s="2" t="s">
        <v>27</v>
      </c>
      <c r="E334" s="3">
        <v>120</v>
      </c>
      <c r="F334" s="5">
        <v>34.6</v>
      </c>
      <c r="G334" s="3" t="s">
        <v>654</v>
      </c>
      <c r="H334" s="5">
        <v>34.299999999999997</v>
      </c>
      <c r="I334" s="3" t="s">
        <v>655</v>
      </c>
      <c r="J334" s="5">
        <v>33.200000000000003</v>
      </c>
      <c r="K334" s="15">
        <f t="shared" si="14"/>
        <v>59.1</v>
      </c>
      <c r="L334" s="15">
        <f>J334+J335</f>
        <v>58.1</v>
      </c>
      <c r="M334" s="19">
        <f t="shared" si="15"/>
        <v>1</v>
      </c>
    </row>
    <row r="335" spans="1:13" ht="19" customHeight="1" x14ac:dyDescent="0.2">
      <c r="A335" s="36"/>
      <c r="B335" s="36"/>
      <c r="C335" s="36"/>
      <c r="D335" s="2" t="s">
        <v>30</v>
      </c>
      <c r="E335" s="3">
        <v>85</v>
      </c>
      <c r="F335" s="5">
        <v>24.5</v>
      </c>
      <c r="G335" s="3" t="s">
        <v>656</v>
      </c>
      <c r="H335" s="5">
        <v>26.6</v>
      </c>
      <c r="I335" s="3" t="s">
        <v>657</v>
      </c>
      <c r="J335" s="5">
        <v>24.9</v>
      </c>
      <c r="K335" s="15"/>
    </row>
    <row r="336" spans="1:13" ht="19" customHeight="1" x14ac:dyDescent="0.2">
      <c r="A336" s="6" t="s">
        <v>1</v>
      </c>
      <c r="B336" s="6" t="s">
        <v>1</v>
      </c>
      <c r="C336" s="7" t="s">
        <v>33</v>
      </c>
      <c r="D336" s="8" t="s">
        <v>34</v>
      </c>
      <c r="E336" s="9">
        <v>347</v>
      </c>
      <c r="F336" s="10">
        <v>100</v>
      </c>
      <c r="G336" s="9" t="s">
        <v>658</v>
      </c>
      <c r="H336" s="10">
        <v>100</v>
      </c>
      <c r="I336" s="9" t="s">
        <v>659</v>
      </c>
      <c r="J336" s="10">
        <v>100</v>
      </c>
      <c r="K336" s="15"/>
    </row>
    <row r="337" spans="1:13" ht="19" customHeight="1" x14ac:dyDescent="0.2">
      <c r="A337" s="44" t="s">
        <v>613</v>
      </c>
      <c r="B337" s="36" t="s">
        <v>614</v>
      </c>
      <c r="C337" s="37" t="s">
        <v>5</v>
      </c>
      <c r="D337" s="2" t="s">
        <v>21</v>
      </c>
      <c r="E337" s="3">
        <v>14</v>
      </c>
      <c r="F337" s="5">
        <v>22.2</v>
      </c>
      <c r="G337" s="3" t="s">
        <v>660</v>
      </c>
      <c r="H337" s="5">
        <v>24.1</v>
      </c>
      <c r="I337" s="3" t="s">
        <v>661</v>
      </c>
      <c r="J337" s="5">
        <v>27.4</v>
      </c>
      <c r="K337" s="15"/>
    </row>
    <row r="338" spans="1:13" ht="19" customHeight="1" x14ac:dyDescent="0.2">
      <c r="A338" s="44"/>
      <c r="B338" s="36"/>
      <c r="C338" s="36"/>
      <c r="D338" s="2" t="s">
        <v>24</v>
      </c>
      <c r="E338" s="3">
        <v>24</v>
      </c>
      <c r="F338" s="5">
        <v>38.1</v>
      </c>
      <c r="G338" s="3" t="s">
        <v>662</v>
      </c>
      <c r="H338" s="5">
        <v>42.6</v>
      </c>
      <c r="I338" s="3" t="s">
        <v>663</v>
      </c>
      <c r="J338" s="5">
        <v>42.6</v>
      </c>
      <c r="K338" s="15"/>
    </row>
    <row r="339" spans="1:13" ht="19" customHeight="1" x14ac:dyDescent="0.2">
      <c r="A339" s="44"/>
      <c r="B339" s="36"/>
      <c r="C339" s="36"/>
      <c r="D339" s="2" t="s">
        <v>27</v>
      </c>
      <c r="E339" s="3">
        <v>16</v>
      </c>
      <c r="F339" s="5">
        <v>25.4</v>
      </c>
      <c r="G339" s="3" t="s">
        <v>664</v>
      </c>
      <c r="H339" s="5">
        <v>21.6</v>
      </c>
      <c r="I339" s="3" t="s">
        <v>665</v>
      </c>
      <c r="J339" s="5">
        <v>19.7</v>
      </c>
      <c r="K339" s="15">
        <f t="shared" si="14"/>
        <v>39.700000000000003</v>
      </c>
      <c r="L339" s="15">
        <f>J339+J340</f>
        <v>30</v>
      </c>
      <c r="M339" s="19">
        <f t="shared" si="15"/>
        <v>9.7000000000000028</v>
      </c>
    </row>
    <row r="340" spans="1:13" ht="19" customHeight="1" x14ac:dyDescent="0.2">
      <c r="A340" s="44"/>
      <c r="B340" s="36"/>
      <c r="C340" s="36"/>
      <c r="D340" s="2" t="s">
        <v>30</v>
      </c>
      <c r="E340" s="3">
        <v>9</v>
      </c>
      <c r="F340" s="5">
        <v>14.3</v>
      </c>
      <c r="G340" s="3" t="s">
        <v>666</v>
      </c>
      <c r="H340" s="5">
        <v>11.8</v>
      </c>
      <c r="I340" s="3" t="s">
        <v>667</v>
      </c>
      <c r="J340" s="5">
        <v>10.3</v>
      </c>
      <c r="K340" s="15"/>
    </row>
    <row r="341" spans="1:13" ht="19" customHeight="1" x14ac:dyDescent="0.2">
      <c r="A341" s="6" t="s">
        <v>1</v>
      </c>
      <c r="B341" s="6" t="s">
        <v>1</v>
      </c>
      <c r="C341" s="7" t="s">
        <v>33</v>
      </c>
      <c r="D341" s="8" t="s">
        <v>34</v>
      </c>
      <c r="E341" s="9">
        <v>63</v>
      </c>
      <c r="F341" s="10">
        <v>100</v>
      </c>
      <c r="G341" s="9" t="s">
        <v>668</v>
      </c>
      <c r="H341" s="10">
        <v>100</v>
      </c>
      <c r="I341" s="9" t="s">
        <v>669</v>
      </c>
      <c r="J341" s="10">
        <v>100</v>
      </c>
      <c r="K341" s="15"/>
    </row>
    <row r="342" spans="1:13" ht="19" customHeight="1" x14ac:dyDescent="0.2">
      <c r="A342" s="36" t="s">
        <v>1</v>
      </c>
      <c r="B342" s="36" t="s">
        <v>1</v>
      </c>
      <c r="C342" s="37" t="s">
        <v>6</v>
      </c>
      <c r="D342" s="2" t="s">
        <v>21</v>
      </c>
      <c r="E342" s="3">
        <v>58</v>
      </c>
      <c r="F342" s="5">
        <v>16.7</v>
      </c>
      <c r="G342" s="3" t="s">
        <v>670</v>
      </c>
      <c r="H342" s="5">
        <v>15.2</v>
      </c>
      <c r="I342" s="3" t="s">
        <v>671</v>
      </c>
      <c r="J342" s="5">
        <v>17.600000000000001</v>
      </c>
      <c r="K342" s="15"/>
    </row>
    <row r="343" spans="1:13" ht="19" customHeight="1" x14ac:dyDescent="0.2">
      <c r="A343" s="36"/>
      <c r="B343" s="36"/>
      <c r="C343" s="36"/>
      <c r="D343" s="2" t="s">
        <v>24</v>
      </c>
      <c r="E343" s="3">
        <v>132</v>
      </c>
      <c r="F343" s="5">
        <v>38</v>
      </c>
      <c r="G343" s="3" t="s">
        <v>672</v>
      </c>
      <c r="H343" s="5">
        <v>39.6</v>
      </c>
      <c r="I343" s="3" t="s">
        <v>673</v>
      </c>
      <c r="J343" s="5">
        <v>41</v>
      </c>
      <c r="K343" s="15"/>
    </row>
    <row r="344" spans="1:13" ht="19" customHeight="1" x14ac:dyDescent="0.2">
      <c r="A344" s="36"/>
      <c r="B344" s="36"/>
      <c r="C344" s="36"/>
      <c r="D344" s="2" t="s">
        <v>27</v>
      </c>
      <c r="E344" s="3">
        <v>89</v>
      </c>
      <c r="F344" s="5">
        <v>25.6</v>
      </c>
      <c r="G344" s="3" t="s">
        <v>674</v>
      </c>
      <c r="H344" s="5">
        <v>27.3</v>
      </c>
      <c r="I344" s="3" t="s">
        <v>675</v>
      </c>
      <c r="J344" s="5">
        <v>25.4</v>
      </c>
      <c r="K344" s="15">
        <f t="shared" si="14"/>
        <v>45.2</v>
      </c>
      <c r="L344" s="15">
        <f>J344+J345</f>
        <v>41.4</v>
      </c>
      <c r="M344" s="19">
        <f t="shared" si="15"/>
        <v>3.8000000000000043</v>
      </c>
    </row>
    <row r="345" spans="1:13" ht="19" customHeight="1" x14ac:dyDescent="0.2">
      <c r="A345" s="36"/>
      <c r="B345" s="36"/>
      <c r="C345" s="36"/>
      <c r="D345" s="2" t="s">
        <v>30</v>
      </c>
      <c r="E345" s="3">
        <v>68</v>
      </c>
      <c r="F345" s="5">
        <v>19.600000000000001</v>
      </c>
      <c r="G345" s="3" t="s">
        <v>676</v>
      </c>
      <c r="H345" s="5">
        <v>18</v>
      </c>
      <c r="I345" s="3" t="s">
        <v>677</v>
      </c>
      <c r="J345" s="5">
        <v>16</v>
      </c>
      <c r="K345" s="15"/>
    </row>
    <row r="346" spans="1:13" ht="19" customHeight="1" x14ac:dyDescent="0.2">
      <c r="A346" s="6" t="s">
        <v>1</v>
      </c>
      <c r="B346" s="6" t="s">
        <v>1</v>
      </c>
      <c r="C346" s="7" t="s">
        <v>33</v>
      </c>
      <c r="D346" s="8" t="s">
        <v>34</v>
      </c>
      <c r="E346" s="9">
        <v>347</v>
      </c>
      <c r="F346" s="10">
        <v>100</v>
      </c>
      <c r="G346" s="9" t="s">
        <v>678</v>
      </c>
      <c r="H346" s="10">
        <v>100</v>
      </c>
      <c r="I346" s="9" t="s">
        <v>679</v>
      </c>
      <c r="J346" s="10">
        <v>100</v>
      </c>
      <c r="K346" s="15"/>
    </row>
    <row r="347" spans="1:13" ht="20" customHeight="1" x14ac:dyDescent="0.2">
      <c r="A347" s="44" t="s">
        <v>615</v>
      </c>
      <c r="B347" s="36" t="s">
        <v>616</v>
      </c>
      <c r="C347" s="37" t="s">
        <v>5</v>
      </c>
      <c r="D347" s="2" t="s">
        <v>21</v>
      </c>
      <c r="E347" s="3">
        <v>27</v>
      </c>
      <c r="F347" s="5">
        <v>43.5</v>
      </c>
      <c r="G347" s="3" t="s">
        <v>680</v>
      </c>
      <c r="H347" s="5">
        <v>44.7</v>
      </c>
      <c r="I347" s="3" t="s">
        <v>681</v>
      </c>
      <c r="J347" s="5">
        <v>47.6</v>
      </c>
      <c r="K347" s="15"/>
    </row>
    <row r="348" spans="1:13" ht="19" customHeight="1" x14ac:dyDescent="0.2">
      <c r="A348" s="36"/>
      <c r="B348" s="36"/>
      <c r="C348" s="36"/>
      <c r="D348" s="2" t="s">
        <v>24</v>
      </c>
      <c r="E348" s="3">
        <v>22</v>
      </c>
      <c r="F348" s="5">
        <v>35.5</v>
      </c>
      <c r="G348" s="3" t="s">
        <v>682</v>
      </c>
      <c r="H348" s="5">
        <v>36.4</v>
      </c>
      <c r="I348" s="3" t="s">
        <v>683</v>
      </c>
      <c r="J348" s="5">
        <v>34.9</v>
      </c>
      <c r="K348" s="15"/>
    </row>
    <row r="349" spans="1:13" ht="19" customHeight="1" x14ac:dyDescent="0.2">
      <c r="A349" s="36"/>
      <c r="B349" s="36"/>
      <c r="C349" s="36"/>
      <c r="D349" s="2" t="s">
        <v>27</v>
      </c>
      <c r="E349" s="3">
        <v>9</v>
      </c>
      <c r="F349" s="5">
        <v>14.5</v>
      </c>
      <c r="G349" s="3" t="s">
        <v>684</v>
      </c>
      <c r="H349" s="5">
        <v>12.9</v>
      </c>
      <c r="I349" s="3" t="s">
        <v>685</v>
      </c>
      <c r="J349" s="5">
        <v>12</v>
      </c>
      <c r="K349" s="15">
        <f t="shared" si="14"/>
        <v>21</v>
      </c>
      <c r="L349" s="15">
        <f>J349+J350</f>
        <v>17.5</v>
      </c>
      <c r="M349" s="19">
        <f t="shared" si="15"/>
        <v>3.5</v>
      </c>
    </row>
    <row r="350" spans="1:13" ht="23" customHeight="1" x14ac:dyDescent="0.2">
      <c r="A350" s="36"/>
      <c r="B350" s="36"/>
      <c r="C350" s="36"/>
      <c r="D350" s="2" t="s">
        <v>30</v>
      </c>
      <c r="E350" s="3">
        <v>4</v>
      </c>
      <c r="F350" s="5">
        <v>6.5</v>
      </c>
      <c r="G350" s="3" t="s">
        <v>686</v>
      </c>
      <c r="H350" s="5">
        <v>6.1</v>
      </c>
      <c r="I350" s="3" t="s">
        <v>687</v>
      </c>
      <c r="J350" s="5">
        <v>5.5</v>
      </c>
      <c r="K350" s="15"/>
      <c r="L350" s="15"/>
    </row>
    <row r="351" spans="1:13" ht="19" customHeight="1" x14ac:dyDescent="0.2">
      <c r="A351" s="6" t="s">
        <v>1</v>
      </c>
      <c r="B351" s="6" t="s">
        <v>1</v>
      </c>
      <c r="C351" s="7" t="s">
        <v>33</v>
      </c>
      <c r="D351" s="8" t="s">
        <v>34</v>
      </c>
      <c r="E351" s="9">
        <v>62</v>
      </c>
      <c r="F351" s="10">
        <v>100</v>
      </c>
      <c r="G351" s="9" t="s">
        <v>688</v>
      </c>
      <c r="H351" s="10">
        <v>100</v>
      </c>
      <c r="I351" s="9" t="s">
        <v>689</v>
      </c>
      <c r="J351" s="10">
        <v>100</v>
      </c>
      <c r="K351" s="15"/>
      <c r="L351" s="15"/>
    </row>
    <row r="352" spans="1:13" ht="19" customHeight="1" x14ac:dyDescent="0.2">
      <c r="A352" s="36" t="s">
        <v>1</v>
      </c>
      <c r="B352" s="36" t="s">
        <v>1</v>
      </c>
      <c r="C352" s="37" t="s">
        <v>6</v>
      </c>
      <c r="D352" s="2" t="s">
        <v>21</v>
      </c>
      <c r="E352" s="3">
        <v>121</v>
      </c>
      <c r="F352" s="5">
        <v>34.799999999999997</v>
      </c>
      <c r="G352" s="3" t="s">
        <v>690</v>
      </c>
      <c r="H352" s="5">
        <v>34.4</v>
      </c>
      <c r="I352" s="3" t="s">
        <v>691</v>
      </c>
      <c r="J352" s="5">
        <v>37.700000000000003</v>
      </c>
      <c r="K352" s="15"/>
      <c r="L352" s="15"/>
    </row>
    <row r="353" spans="1:13" ht="19" customHeight="1" x14ac:dyDescent="0.2">
      <c r="A353" s="36"/>
      <c r="B353" s="36"/>
      <c r="C353" s="36"/>
      <c r="D353" s="2" t="s">
        <v>24</v>
      </c>
      <c r="E353" s="3">
        <v>137</v>
      </c>
      <c r="F353" s="5">
        <v>39.4</v>
      </c>
      <c r="G353" s="3" t="s">
        <v>692</v>
      </c>
      <c r="H353" s="5">
        <v>40.200000000000003</v>
      </c>
      <c r="I353" s="3" t="s">
        <v>693</v>
      </c>
      <c r="J353" s="5">
        <v>38.799999999999997</v>
      </c>
      <c r="K353" s="15"/>
      <c r="L353" s="15"/>
    </row>
    <row r="354" spans="1:13" ht="19" customHeight="1" x14ac:dyDescent="0.2">
      <c r="A354" s="36"/>
      <c r="B354" s="36"/>
      <c r="C354" s="36"/>
      <c r="D354" s="2" t="s">
        <v>27</v>
      </c>
      <c r="E354" s="3">
        <v>64</v>
      </c>
      <c r="F354" s="5">
        <v>18.399999999999999</v>
      </c>
      <c r="G354" s="3" t="s">
        <v>694</v>
      </c>
      <c r="H354" s="5">
        <v>16.7</v>
      </c>
      <c r="I354" s="3" t="s">
        <v>695</v>
      </c>
      <c r="J354" s="5">
        <v>15.6</v>
      </c>
      <c r="K354" s="15">
        <f t="shared" si="14"/>
        <v>25.9</v>
      </c>
      <c r="L354" s="15">
        <f t="shared" ref="L354:L374" si="16">J354+J355</f>
        <v>23.6</v>
      </c>
      <c r="M354" s="19">
        <f t="shared" si="15"/>
        <v>2.2999999999999972</v>
      </c>
    </row>
    <row r="355" spans="1:13" ht="19" customHeight="1" x14ac:dyDescent="0.2">
      <c r="A355" s="36"/>
      <c r="B355" s="36"/>
      <c r="C355" s="36"/>
      <c r="D355" s="2" t="s">
        <v>30</v>
      </c>
      <c r="E355" s="3">
        <v>26</v>
      </c>
      <c r="F355" s="5">
        <v>7.5</v>
      </c>
      <c r="G355" s="3" t="s">
        <v>696</v>
      </c>
      <c r="H355" s="5">
        <v>8.6999999999999993</v>
      </c>
      <c r="I355" s="3" t="s">
        <v>697</v>
      </c>
      <c r="J355" s="5">
        <v>8</v>
      </c>
      <c r="K355" s="15"/>
      <c r="L355" s="15"/>
    </row>
    <row r="356" spans="1:13" ht="19" customHeight="1" x14ac:dyDescent="0.2">
      <c r="A356" s="6" t="s">
        <v>1</v>
      </c>
      <c r="B356" s="6" t="s">
        <v>1</v>
      </c>
      <c r="C356" s="7" t="s">
        <v>33</v>
      </c>
      <c r="D356" s="8" t="s">
        <v>34</v>
      </c>
      <c r="E356" s="9">
        <v>348</v>
      </c>
      <c r="F356" s="10">
        <v>100</v>
      </c>
      <c r="G356" s="9" t="s">
        <v>698</v>
      </c>
      <c r="H356" s="10">
        <v>100</v>
      </c>
      <c r="I356" s="9" t="s">
        <v>699</v>
      </c>
      <c r="J356" s="10">
        <v>100</v>
      </c>
      <c r="K356" s="15"/>
      <c r="L356" s="15"/>
    </row>
    <row r="357" spans="1:13" ht="20" customHeight="1" x14ac:dyDescent="0.2">
      <c r="A357" s="44" t="s">
        <v>617</v>
      </c>
      <c r="B357" s="36" t="s">
        <v>618</v>
      </c>
      <c r="C357" s="37" t="s">
        <v>5</v>
      </c>
      <c r="D357" s="2" t="s">
        <v>21</v>
      </c>
      <c r="E357" s="3">
        <v>3</v>
      </c>
      <c r="F357" s="5">
        <v>4.8</v>
      </c>
      <c r="G357" s="3" t="s">
        <v>700</v>
      </c>
      <c r="H357" s="5">
        <v>7.1</v>
      </c>
      <c r="I357" s="3" t="s">
        <v>701</v>
      </c>
      <c r="J357" s="5">
        <v>7.8</v>
      </c>
      <c r="K357" s="15"/>
      <c r="L357" s="15"/>
    </row>
    <row r="358" spans="1:13" ht="19" customHeight="1" x14ac:dyDescent="0.2">
      <c r="A358" s="36"/>
      <c r="B358" s="36"/>
      <c r="C358" s="36"/>
      <c r="D358" s="2" t="s">
        <v>24</v>
      </c>
      <c r="E358" s="3">
        <v>19</v>
      </c>
      <c r="F358" s="5">
        <v>30.6</v>
      </c>
      <c r="G358" s="3" t="s">
        <v>702</v>
      </c>
      <c r="H358" s="5">
        <v>31.2</v>
      </c>
      <c r="I358" s="3" t="s">
        <v>703</v>
      </c>
      <c r="J358" s="5">
        <v>31.8</v>
      </c>
      <c r="K358" s="15"/>
      <c r="L358" s="15"/>
    </row>
    <row r="359" spans="1:13" ht="19" customHeight="1" x14ac:dyDescent="0.2">
      <c r="A359" s="36"/>
      <c r="B359" s="36"/>
      <c r="C359" s="36"/>
      <c r="D359" s="2" t="s">
        <v>27</v>
      </c>
      <c r="E359" s="3">
        <v>20</v>
      </c>
      <c r="F359" s="5">
        <v>32.299999999999997</v>
      </c>
      <c r="G359" s="3" t="s">
        <v>704</v>
      </c>
      <c r="H359" s="5">
        <v>38.799999999999997</v>
      </c>
      <c r="I359" s="3" t="s">
        <v>705</v>
      </c>
      <c r="J359" s="5">
        <v>38.6</v>
      </c>
      <c r="K359" s="15">
        <f t="shared" si="14"/>
        <v>64.599999999999994</v>
      </c>
      <c r="L359" s="15">
        <f t="shared" si="16"/>
        <v>60.3</v>
      </c>
      <c r="M359" s="19">
        <f t="shared" si="15"/>
        <v>4.2999999999999972</v>
      </c>
    </row>
    <row r="360" spans="1:13" ht="19" customHeight="1" x14ac:dyDescent="0.2">
      <c r="A360" s="36"/>
      <c r="B360" s="36"/>
      <c r="C360" s="36"/>
      <c r="D360" s="2" t="s">
        <v>30</v>
      </c>
      <c r="E360" s="3">
        <v>20</v>
      </c>
      <c r="F360" s="5">
        <v>32.299999999999997</v>
      </c>
      <c r="G360" s="3" t="s">
        <v>706</v>
      </c>
      <c r="H360" s="5">
        <v>22.9</v>
      </c>
      <c r="I360" s="3" t="s">
        <v>707</v>
      </c>
      <c r="J360" s="5">
        <v>21.7</v>
      </c>
      <c r="K360" s="15"/>
      <c r="L360" s="15"/>
    </row>
    <row r="361" spans="1:13" ht="19" customHeight="1" x14ac:dyDescent="0.2">
      <c r="A361" s="6" t="s">
        <v>1</v>
      </c>
      <c r="B361" s="6" t="s">
        <v>1</v>
      </c>
      <c r="C361" s="7" t="s">
        <v>33</v>
      </c>
      <c r="D361" s="8" t="s">
        <v>34</v>
      </c>
      <c r="E361" s="9">
        <v>62</v>
      </c>
      <c r="F361" s="10">
        <v>100</v>
      </c>
      <c r="G361" s="9" t="s">
        <v>708</v>
      </c>
      <c r="H361" s="10">
        <v>100</v>
      </c>
      <c r="I361" s="9" t="s">
        <v>709</v>
      </c>
      <c r="J361" s="10">
        <v>100</v>
      </c>
      <c r="K361" s="15"/>
      <c r="L361" s="15"/>
    </row>
    <row r="362" spans="1:13" ht="19" customHeight="1" x14ac:dyDescent="0.2">
      <c r="A362" s="36" t="s">
        <v>1</v>
      </c>
      <c r="B362" s="36" t="s">
        <v>1</v>
      </c>
      <c r="C362" s="37" t="s">
        <v>6</v>
      </c>
      <c r="D362" s="2" t="s">
        <v>21</v>
      </c>
      <c r="E362" s="3">
        <v>14</v>
      </c>
      <c r="F362" s="5">
        <v>4</v>
      </c>
      <c r="G362" s="3" t="s">
        <v>710</v>
      </c>
      <c r="H362" s="5">
        <v>4.5999999999999996</v>
      </c>
      <c r="I362" s="3" t="s">
        <v>711</v>
      </c>
      <c r="J362" s="5">
        <v>4.7</v>
      </c>
      <c r="K362" s="15"/>
      <c r="L362" s="15"/>
    </row>
    <row r="363" spans="1:13" ht="19" customHeight="1" x14ac:dyDescent="0.2">
      <c r="A363" s="36"/>
      <c r="B363" s="36"/>
      <c r="C363" s="36"/>
      <c r="D363" s="2" t="s">
        <v>24</v>
      </c>
      <c r="E363" s="3">
        <v>120</v>
      </c>
      <c r="F363" s="5">
        <v>34.5</v>
      </c>
      <c r="G363" s="3" t="s">
        <v>712</v>
      </c>
      <c r="H363" s="5">
        <v>28.5</v>
      </c>
      <c r="I363" s="3" t="s">
        <v>713</v>
      </c>
      <c r="J363" s="5">
        <v>29</v>
      </c>
      <c r="K363" s="15"/>
      <c r="L363" s="15"/>
    </row>
    <row r="364" spans="1:13" ht="19" customHeight="1" x14ac:dyDescent="0.2">
      <c r="A364" s="36"/>
      <c r="B364" s="36"/>
      <c r="C364" s="36"/>
      <c r="D364" s="2" t="s">
        <v>27</v>
      </c>
      <c r="E364" s="3">
        <v>138</v>
      </c>
      <c r="F364" s="5">
        <v>39.700000000000003</v>
      </c>
      <c r="G364" s="3" t="s">
        <v>714</v>
      </c>
      <c r="H364" s="5">
        <v>41.2</v>
      </c>
      <c r="I364" s="3" t="s">
        <v>715</v>
      </c>
      <c r="J364" s="5">
        <v>41</v>
      </c>
      <c r="K364" s="15">
        <f t="shared" si="14"/>
        <v>61.5</v>
      </c>
      <c r="L364" s="15">
        <f t="shared" si="16"/>
        <v>66.3</v>
      </c>
      <c r="M364" s="19">
        <f t="shared" si="15"/>
        <v>-4.7999999999999972</v>
      </c>
    </row>
    <row r="365" spans="1:13" ht="19" customHeight="1" x14ac:dyDescent="0.2">
      <c r="A365" s="36"/>
      <c r="B365" s="36"/>
      <c r="C365" s="36"/>
      <c r="D365" s="2" t="s">
        <v>30</v>
      </c>
      <c r="E365" s="3">
        <v>76</v>
      </c>
      <c r="F365" s="5">
        <v>21.8</v>
      </c>
      <c r="G365" s="3" t="s">
        <v>716</v>
      </c>
      <c r="H365" s="5">
        <v>25.8</v>
      </c>
      <c r="I365" s="3" t="s">
        <v>717</v>
      </c>
      <c r="J365" s="5">
        <v>25.3</v>
      </c>
      <c r="K365" s="15"/>
      <c r="L365" s="15"/>
    </row>
    <row r="366" spans="1:13" ht="19" customHeight="1" x14ac:dyDescent="0.2">
      <c r="A366" s="6" t="s">
        <v>1</v>
      </c>
      <c r="B366" s="6" t="s">
        <v>1</v>
      </c>
      <c r="C366" s="7" t="s">
        <v>33</v>
      </c>
      <c r="D366" s="8" t="s">
        <v>34</v>
      </c>
      <c r="E366" s="9">
        <v>348</v>
      </c>
      <c r="F366" s="10">
        <v>100</v>
      </c>
      <c r="G366" s="9" t="s">
        <v>718</v>
      </c>
      <c r="H366" s="10">
        <v>100</v>
      </c>
      <c r="I366" s="9" t="s">
        <v>719</v>
      </c>
      <c r="J366" s="10">
        <v>100</v>
      </c>
      <c r="K366" s="15"/>
      <c r="L366" s="15"/>
    </row>
    <row r="367" spans="1:13" ht="19" customHeight="1" x14ac:dyDescent="0.2">
      <c r="A367" s="44" t="s">
        <v>619</v>
      </c>
      <c r="B367" s="36" t="s">
        <v>620</v>
      </c>
      <c r="C367" s="37" t="s">
        <v>5</v>
      </c>
      <c r="D367" s="2" t="s">
        <v>21</v>
      </c>
      <c r="E367" s="3">
        <v>39</v>
      </c>
      <c r="F367" s="5">
        <v>62.9</v>
      </c>
      <c r="G367" s="3" t="s">
        <v>720</v>
      </c>
      <c r="H367" s="5">
        <v>66.900000000000006</v>
      </c>
      <c r="I367" s="3" t="s">
        <v>721</v>
      </c>
      <c r="J367" s="5">
        <v>69.3</v>
      </c>
      <c r="K367" s="15"/>
      <c r="L367" s="15"/>
    </row>
    <row r="368" spans="1:13" ht="19" customHeight="1" x14ac:dyDescent="0.2">
      <c r="A368" s="44"/>
      <c r="B368" s="36"/>
      <c r="C368" s="36"/>
      <c r="D368" s="2" t="s">
        <v>24</v>
      </c>
      <c r="E368" s="3">
        <v>14</v>
      </c>
      <c r="F368" s="5">
        <v>22.6</v>
      </c>
      <c r="G368" s="3" t="s">
        <v>722</v>
      </c>
      <c r="H368" s="5">
        <v>21.6</v>
      </c>
      <c r="I368" s="3" t="s">
        <v>723</v>
      </c>
      <c r="J368" s="5">
        <v>20.3</v>
      </c>
      <c r="K368" s="15"/>
      <c r="L368" s="15"/>
    </row>
    <row r="369" spans="1:13" ht="19" customHeight="1" x14ac:dyDescent="0.2">
      <c r="A369" s="44"/>
      <c r="B369" s="36"/>
      <c r="C369" s="36"/>
      <c r="D369" s="2" t="s">
        <v>27</v>
      </c>
      <c r="E369" s="3">
        <v>9</v>
      </c>
      <c r="F369" s="5">
        <v>14.5</v>
      </c>
      <c r="G369" s="3" t="s">
        <v>724</v>
      </c>
      <c r="H369" s="5">
        <v>8</v>
      </c>
      <c r="I369" s="3" t="s">
        <v>725</v>
      </c>
      <c r="J369" s="5">
        <v>7.2</v>
      </c>
      <c r="K369" s="17">
        <f>F369+F370</f>
        <v>14.5</v>
      </c>
      <c r="L369" s="15">
        <f t="shared" si="16"/>
        <v>10.3</v>
      </c>
      <c r="M369" s="19">
        <f t="shared" si="15"/>
        <v>4.1999999999999993</v>
      </c>
    </row>
    <row r="370" spans="1:13" ht="19" customHeight="1" x14ac:dyDescent="0.2">
      <c r="A370" s="44"/>
      <c r="B370" s="36"/>
      <c r="C370" s="36"/>
      <c r="D370" s="2" t="s">
        <v>30</v>
      </c>
      <c r="E370" s="3">
        <v>0</v>
      </c>
      <c r="F370" s="4">
        <v>0</v>
      </c>
      <c r="G370" s="3">
        <v>847</v>
      </c>
      <c r="H370" s="5">
        <v>3.5</v>
      </c>
      <c r="I370" s="3" t="s">
        <v>726</v>
      </c>
      <c r="J370" s="5">
        <v>3.1</v>
      </c>
      <c r="K370" s="15"/>
      <c r="L370" s="15"/>
    </row>
    <row r="371" spans="1:13" ht="19" customHeight="1" x14ac:dyDescent="0.2">
      <c r="A371" s="6" t="s">
        <v>1</v>
      </c>
      <c r="B371" s="6" t="s">
        <v>1</v>
      </c>
      <c r="C371" s="7" t="s">
        <v>33</v>
      </c>
      <c r="D371" s="8" t="s">
        <v>34</v>
      </c>
      <c r="E371" s="9">
        <v>62</v>
      </c>
      <c r="F371" s="10">
        <v>100</v>
      </c>
      <c r="G371" s="9" t="s">
        <v>727</v>
      </c>
      <c r="H371" s="10">
        <v>100</v>
      </c>
      <c r="I371" s="9" t="s">
        <v>728</v>
      </c>
      <c r="J371" s="10">
        <v>100</v>
      </c>
      <c r="K371" s="15"/>
      <c r="L371" s="15"/>
    </row>
    <row r="372" spans="1:13" ht="19" customHeight="1" x14ac:dyDescent="0.2">
      <c r="A372" s="36" t="s">
        <v>1</v>
      </c>
      <c r="B372" s="36" t="s">
        <v>1</v>
      </c>
      <c r="C372" s="37" t="s">
        <v>6</v>
      </c>
      <c r="D372" s="2" t="s">
        <v>21</v>
      </c>
      <c r="E372" s="3">
        <v>179</v>
      </c>
      <c r="F372" s="5">
        <v>51.6</v>
      </c>
      <c r="G372" s="3" t="s">
        <v>729</v>
      </c>
      <c r="H372" s="5">
        <v>53.2</v>
      </c>
      <c r="I372" s="3" t="s">
        <v>730</v>
      </c>
      <c r="J372" s="5">
        <v>58.1</v>
      </c>
      <c r="K372" s="15"/>
      <c r="L372" s="15"/>
    </row>
    <row r="373" spans="1:13" ht="19" customHeight="1" x14ac:dyDescent="0.2">
      <c r="A373" s="36"/>
      <c r="B373" s="36"/>
      <c r="C373" s="36"/>
      <c r="D373" s="2" t="s">
        <v>24</v>
      </c>
      <c r="E373" s="3">
        <v>106</v>
      </c>
      <c r="F373" s="5">
        <v>30.5</v>
      </c>
      <c r="G373" s="3" t="s">
        <v>731</v>
      </c>
      <c r="H373" s="5">
        <v>29</v>
      </c>
      <c r="I373" s="3" t="s">
        <v>732</v>
      </c>
      <c r="J373" s="5">
        <v>26.5</v>
      </c>
      <c r="K373" s="15"/>
      <c r="L373" s="15"/>
    </row>
    <row r="374" spans="1:13" ht="19" customHeight="1" x14ac:dyDescent="0.2">
      <c r="A374" s="36"/>
      <c r="B374" s="36"/>
      <c r="C374" s="36"/>
      <c r="D374" s="2" t="s">
        <v>27</v>
      </c>
      <c r="E374" s="3">
        <v>40</v>
      </c>
      <c r="F374" s="5">
        <v>11.5</v>
      </c>
      <c r="G374" s="3" t="s">
        <v>733</v>
      </c>
      <c r="H374" s="5">
        <v>11.9</v>
      </c>
      <c r="I374" s="3" t="s">
        <v>734</v>
      </c>
      <c r="J374" s="5">
        <v>10.4</v>
      </c>
      <c r="K374" s="15">
        <f t="shared" si="14"/>
        <v>17.8</v>
      </c>
      <c r="L374" s="15">
        <f t="shared" si="16"/>
        <v>15.3</v>
      </c>
      <c r="M374" s="19">
        <f t="shared" si="15"/>
        <v>2.5</v>
      </c>
    </row>
    <row r="375" spans="1:13" ht="19" customHeight="1" x14ac:dyDescent="0.2">
      <c r="A375" s="36"/>
      <c r="B375" s="36"/>
      <c r="C375" s="36"/>
      <c r="D375" s="2" t="s">
        <v>30</v>
      </c>
      <c r="E375" s="3">
        <v>22</v>
      </c>
      <c r="F375" s="5">
        <v>6.3</v>
      </c>
      <c r="G375" s="3" t="s">
        <v>735</v>
      </c>
      <c r="H375" s="5">
        <v>5.8</v>
      </c>
      <c r="I375" s="3" t="s">
        <v>736</v>
      </c>
      <c r="J375" s="5">
        <v>4.9000000000000004</v>
      </c>
    </row>
    <row r="376" spans="1:13" ht="19" customHeight="1" x14ac:dyDescent="0.2">
      <c r="A376" s="6" t="s">
        <v>1</v>
      </c>
      <c r="B376" s="6" t="s">
        <v>1</v>
      </c>
      <c r="C376" s="7" t="s">
        <v>33</v>
      </c>
      <c r="D376" s="8" t="s">
        <v>34</v>
      </c>
      <c r="E376" s="9">
        <v>347</v>
      </c>
      <c r="F376" s="10">
        <v>100</v>
      </c>
      <c r="G376" s="9" t="s">
        <v>737</v>
      </c>
      <c r="H376" s="10">
        <v>100</v>
      </c>
      <c r="I376" s="9" t="s">
        <v>738</v>
      </c>
      <c r="J376" s="10">
        <v>100</v>
      </c>
    </row>
    <row r="379" spans="1:13" s="1" customFormat="1" ht="12" customHeight="1" x14ac:dyDescent="0.2">
      <c r="K379" s="14"/>
      <c r="L379" s="14"/>
      <c r="M379" s="19"/>
    </row>
    <row r="380" spans="1:13" ht="36" customHeight="1" x14ac:dyDescent="0.3">
      <c r="A380" s="52" t="s">
        <v>739</v>
      </c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</row>
    <row r="382" spans="1:13" s="1" customFormat="1" ht="349" customHeight="1" x14ac:dyDescent="0.2">
      <c r="K382" s="14"/>
      <c r="L382" s="14"/>
      <c r="M382" s="19"/>
    </row>
    <row r="383" spans="1:13" ht="12" customHeight="1" x14ac:dyDescent="0.2">
      <c r="A383" s="12"/>
      <c r="B383" s="12"/>
      <c r="C383" s="12"/>
      <c r="D383" s="12"/>
      <c r="E383" s="12"/>
      <c r="F383" s="12"/>
      <c r="G383" s="12"/>
      <c r="H383" s="12"/>
      <c r="I383" s="12"/>
      <c r="J383" s="12"/>
    </row>
    <row r="384" spans="1:13" ht="16" x14ac:dyDescent="0.2">
      <c r="A384" s="34" t="s">
        <v>1</v>
      </c>
      <c r="B384" s="34"/>
      <c r="C384" s="34"/>
      <c r="D384" s="34"/>
      <c r="E384" s="34" t="s">
        <v>2</v>
      </c>
      <c r="F384" s="34"/>
      <c r="G384" s="34" t="s">
        <v>3</v>
      </c>
      <c r="H384" s="34"/>
      <c r="I384" s="34" t="s">
        <v>4</v>
      </c>
      <c r="J384" s="34"/>
      <c r="K384" s="13" t="s">
        <v>901</v>
      </c>
      <c r="L384" s="13" t="s">
        <v>902</v>
      </c>
      <c r="M384" s="23"/>
    </row>
    <row r="385" spans="1:13" ht="68" x14ac:dyDescent="0.2">
      <c r="A385" s="13" t="s">
        <v>7</v>
      </c>
      <c r="B385" s="13" t="s">
        <v>8</v>
      </c>
      <c r="C385" s="13" t="s">
        <v>17</v>
      </c>
      <c r="D385" s="13" t="s">
        <v>18</v>
      </c>
      <c r="E385" s="13" t="s">
        <v>19</v>
      </c>
      <c r="F385" s="13" t="s">
        <v>20</v>
      </c>
      <c r="G385" s="13" t="s">
        <v>19</v>
      </c>
      <c r="H385" s="13" t="s">
        <v>20</v>
      </c>
      <c r="I385" s="13" t="s">
        <v>19</v>
      </c>
      <c r="J385" s="13" t="s">
        <v>20</v>
      </c>
      <c r="K385" s="18" t="s">
        <v>904</v>
      </c>
      <c r="L385" s="18" t="s">
        <v>904</v>
      </c>
      <c r="M385" s="20" t="s">
        <v>903</v>
      </c>
    </row>
    <row r="386" spans="1:13" ht="14" customHeight="1" x14ac:dyDescent="0.2">
      <c r="A386" s="31" t="s">
        <v>382</v>
      </c>
      <c r="B386" s="32"/>
      <c r="C386" s="32"/>
      <c r="D386" s="32"/>
      <c r="E386" s="32"/>
      <c r="F386" s="32"/>
      <c r="G386" s="32"/>
      <c r="H386" s="32"/>
      <c r="I386" s="32"/>
      <c r="J386" s="32"/>
      <c r="K386" s="33"/>
      <c r="L386" s="33"/>
      <c r="M386" s="33"/>
    </row>
    <row r="387" spans="1:13" ht="19" customHeight="1" x14ac:dyDescent="0.2">
      <c r="A387" s="44" t="s">
        <v>740</v>
      </c>
      <c r="B387" s="36" t="s">
        <v>741</v>
      </c>
      <c r="C387" s="37" t="s">
        <v>5</v>
      </c>
      <c r="D387" s="2" t="s">
        <v>405</v>
      </c>
      <c r="E387" s="3">
        <v>4</v>
      </c>
      <c r="F387" s="5">
        <v>6.3</v>
      </c>
      <c r="G387" s="3" t="s">
        <v>753</v>
      </c>
      <c r="H387" s="5">
        <v>4.3</v>
      </c>
      <c r="I387" s="3" t="s">
        <v>754</v>
      </c>
      <c r="J387" s="5">
        <v>4.5</v>
      </c>
    </row>
    <row r="388" spans="1:13" ht="19" customHeight="1" x14ac:dyDescent="0.2">
      <c r="A388" s="44"/>
      <c r="B388" s="36"/>
      <c r="C388" s="36"/>
      <c r="D388" s="2" t="s">
        <v>407</v>
      </c>
      <c r="E388" s="3">
        <v>5</v>
      </c>
      <c r="F388" s="5">
        <v>7.9</v>
      </c>
      <c r="G388" s="3" t="s">
        <v>755</v>
      </c>
      <c r="H388" s="5">
        <v>20.100000000000001</v>
      </c>
      <c r="I388" s="3" t="s">
        <v>756</v>
      </c>
      <c r="J388" s="5">
        <v>21.4</v>
      </c>
    </row>
    <row r="389" spans="1:13" ht="19" customHeight="1" x14ac:dyDescent="0.2">
      <c r="A389" s="44"/>
      <c r="B389" s="36"/>
      <c r="C389" s="36"/>
      <c r="D389" s="2" t="s">
        <v>410</v>
      </c>
      <c r="E389" s="3">
        <v>30</v>
      </c>
      <c r="F389" s="5">
        <v>47.6</v>
      </c>
      <c r="G389" s="3" t="s">
        <v>757</v>
      </c>
      <c r="H389" s="5">
        <v>40.5</v>
      </c>
      <c r="I389" s="3" t="s">
        <v>758</v>
      </c>
      <c r="J389" s="5">
        <v>40.6</v>
      </c>
      <c r="K389" s="15">
        <f>F389+F390</f>
        <v>85.7</v>
      </c>
      <c r="L389" s="15">
        <f>J389+J390</f>
        <v>74.099999999999994</v>
      </c>
      <c r="M389" s="19">
        <f>K389-L389</f>
        <v>11.600000000000009</v>
      </c>
    </row>
    <row r="390" spans="1:13" ht="19" customHeight="1" x14ac:dyDescent="0.2">
      <c r="A390" s="44"/>
      <c r="B390" s="36"/>
      <c r="C390" s="36"/>
      <c r="D390" s="2" t="s">
        <v>413</v>
      </c>
      <c r="E390" s="3">
        <v>24</v>
      </c>
      <c r="F390" s="5">
        <v>38.1</v>
      </c>
      <c r="G390" s="3" t="s">
        <v>759</v>
      </c>
      <c r="H390" s="5">
        <v>35</v>
      </c>
      <c r="I390" s="3" t="s">
        <v>760</v>
      </c>
      <c r="J390" s="5">
        <v>33.5</v>
      </c>
    </row>
    <row r="391" spans="1:13" ht="19" customHeight="1" x14ac:dyDescent="0.2">
      <c r="A391" s="6" t="s">
        <v>1</v>
      </c>
      <c r="B391" s="6" t="s">
        <v>1</v>
      </c>
      <c r="C391" s="7" t="s">
        <v>33</v>
      </c>
      <c r="D391" s="8" t="s">
        <v>34</v>
      </c>
      <c r="E391" s="9">
        <v>63</v>
      </c>
      <c r="F391" s="10">
        <v>100</v>
      </c>
      <c r="G391" s="9" t="s">
        <v>761</v>
      </c>
      <c r="H391" s="10">
        <v>100</v>
      </c>
      <c r="I391" s="9" t="s">
        <v>762</v>
      </c>
      <c r="J391" s="10">
        <v>100</v>
      </c>
    </row>
    <row r="392" spans="1:13" ht="19" customHeight="1" x14ac:dyDescent="0.2">
      <c r="A392" s="36" t="s">
        <v>1</v>
      </c>
      <c r="B392" s="36" t="s">
        <v>1</v>
      </c>
      <c r="C392" s="37" t="s">
        <v>6</v>
      </c>
      <c r="D392" s="2" t="s">
        <v>405</v>
      </c>
      <c r="E392" s="3">
        <v>9</v>
      </c>
      <c r="F392" s="5">
        <v>2.6</v>
      </c>
      <c r="G392" s="3" t="s">
        <v>763</v>
      </c>
      <c r="H392" s="5">
        <v>3.5</v>
      </c>
      <c r="I392" s="3" t="s">
        <v>764</v>
      </c>
      <c r="J392" s="5">
        <v>3.7</v>
      </c>
    </row>
    <row r="393" spans="1:13" ht="19" customHeight="1" x14ac:dyDescent="0.2">
      <c r="A393" s="36"/>
      <c r="B393" s="36"/>
      <c r="C393" s="36"/>
      <c r="D393" s="2" t="s">
        <v>407</v>
      </c>
      <c r="E393" s="3">
        <v>67</v>
      </c>
      <c r="F393" s="5">
        <v>19.100000000000001</v>
      </c>
      <c r="G393" s="3" t="s">
        <v>765</v>
      </c>
      <c r="H393" s="5">
        <v>17.899999999999999</v>
      </c>
      <c r="I393" s="3" t="s">
        <v>766</v>
      </c>
      <c r="J393" s="5">
        <v>18.899999999999999</v>
      </c>
    </row>
    <row r="394" spans="1:13" ht="19" customHeight="1" x14ac:dyDescent="0.2">
      <c r="A394" s="36"/>
      <c r="B394" s="36"/>
      <c r="C394" s="36"/>
      <c r="D394" s="2" t="s">
        <v>410</v>
      </c>
      <c r="E394" s="3">
        <v>138</v>
      </c>
      <c r="F394" s="5">
        <v>39.4</v>
      </c>
      <c r="G394" s="3" t="s">
        <v>767</v>
      </c>
      <c r="H394" s="5">
        <v>39.9</v>
      </c>
      <c r="I394" s="3" t="s">
        <v>768</v>
      </c>
      <c r="J394" s="5">
        <v>40.200000000000003</v>
      </c>
      <c r="K394" s="15">
        <f>F394+F395</f>
        <v>78.3</v>
      </c>
      <c r="L394" s="15">
        <f>J394+J395</f>
        <v>77.400000000000006</v>
      </c>
      <c r="M394" s="19">
        <f t="shared" ref="M394:M450" si="17">K394-L394</f>
        <v>0.89999999999999147</v>
      </c>
    </row>
    <row r="395" spans="1:13" ht="19" customHeight="1" x14ac:dyDescent="0.2">
      <c r="A395" s="36"/>
      <c r="B395" s="36"/>
      <c r="C395" s="36"/>
      <c r="D395" s="2" t="s">
        <v>413</v>
      </c>
      <c r="E395" s="3">
        <v>136</v>
      </c>
      <c r="F395" s="5">
        <v>38.9</v>
      </c>
      <c r="G395" s="3" t="s">
        <v>769</v>
      </c>
      <c r="H395" s="5">
        <v>38.700000000000003</v>
      </c>
      <c r="I395" s="3" t="s">
        <v>770</v>
      </c>
      <c r="J395" s="5">
        <v>37.200000000000003</v>
      </c>
    </row>
    <row r="396" spans="1:13" ht="19" customHeight="1" x14ac:dyDescent="0.2">
      <c r="A396" s="6" t="s">
        <v>1</v>
      </c>
      <c r="B396" s="6" t="s">
        <v>1</v>
      </c>
      <c r="C396" s="7" t="s">
        <v>33</v>
      </c>
      <c r="D396" s="8" t="s">
        <v>34</v>
      </c>
      <c r="E396" s="9">
        <v>350</v>
      </c>
      <c r="F396" s="10">
        <v>100</v>
      </c>
      <c r="G396" s="9" t="s">
        <v>771</v>
      </c>
      <c r="H396" s="10">
        <v>100</v>
      </c>
      <c r="I396" s="9" t="s">
        <v>772</v>
      </c>
      <c r="J396" s="10">
        <v>100</v>
      </c>
    </row>
    <row r="397" spans="1:13" ht="20" customHeight="1" x14ac:dyDescent="0.2">
      <c r="A397" s="44" t="s">
        <v>908</v>
      </c>
      <c r="B397" s="36" t="s">
        <v>742</v>
      </c>
      <c r="C397" s="37" t="s">
        <v>5</v>
      </c>
      <c r="D397" s="2" t="s">
        <v>405</v>
      </c>
      <c r="E397" s="3">
        <v>7</v>
      </c>
      <c r="F397" s="5">
        <v>11.1</v>
      </c>
      <c r="G397" s="3" t="s">
        <v>773</v>
      </c>
      <c r="H397" s="5">
        <v>15.2</v>
      </c>
      <c r="I397" s="3" t="s">
        <v>774</v>
      </c>
      <c r="J397" s="5">
        <v>15.3</v>
      </c>
    </row>
    <row r="398" spans="1:13" ht="19" customHeight="1" x14ac:dyDescent="0.2">
      <c r="A398" s="36"/>
      <c r="B398" s="36"/>
      <c r="C398" s="36"/>
      <c r="D398" s="2" t="s">
        <v>407</v>
      </c>
      <c r="E398" s="3">
        <v>11</v>
      </c>
      <c r="F398" s="5">
        <v>17.5</v>
      </c>
      <c r="G398" s="3" t="s">
        <v>775</v>
      </c>
      <c r="H398" s="5">
        <v>31.3</v>
      </c>
      <c r="I398" s="3" t="s">
        <v>776</v>
      </c>
      <c r="J398" s="5">
        <v>30.2</v>
      </c>
    </row>
    <row r="399" spans="1:13" ht="19" customHeight="1" x14ac:dyDescent="0.2">
      <c r="A399" s="36"/>
      <c r="B399" s="36"/>
      <c r="C399" s="36"/>
      <c r="D399" s="2" t="s">
        <v>410</v>
      </c>
      <c r="E399" s="3">
        <v>25</v>
      </c>
      <c r="F399" s="5">
        <v>39.700000000000003</v>
      </c>
      <c r="G399" s="3" t="s">
        <v>777</v>
      </c>
      <c r="H399" s="5">
        <v>31</v>
      </c>
      <c r="I399" s="3" t="s">
        <v>778</v>
      </c>
      <c r="J399" s="5">
        <v>31.2</v>
      </c>
      <c r="K399" s="15">
        <f>F399+F400</f>
        <v>71.400000000000006</v>
      </c>
      <c r="L399" s="15">
        <f>J399+J400</f>
        <v>54.5</v>
      </c>
      <c r="M399" s="19">
        <f t="shared" si="17"/>
        <v>16.900000000000006</v>
      </c>
    </row>
    <row r="400" spans="1:13" ht="22" customHeight="1" x14ac:dyDescent="0.2">
      <c r="A400" s="36"/>
      <c r="B400" s="36"/>
      <c r="C400" s="36"/>
      <c r="D400" s="2" t="s">
        <v>413</v>
      </c>
      <c r="E400" s="3">
        <v>20</v>
      </c>
      <c r="F400" s="5">
        <v>31.7</v>
      </c>
      <c r="G400" s="3" t="s">
        <v>779</v>
      </c>
      <c r="H400" s="5">
        <v>22.5</v>
      </c>
      <c r="I400" s="3" t="s">
        <v>780</v>
      </c>
      <c r="J400" s="5">
        <v>23.3</v>
      </c>
      <c r="K400" s="15"/>
    </row>
    <row r="401" spans="1:13" ht="19" customHeight="1" x14ac:dyDescent="0.2">
      <c r="A401" s="6" t="s">
        <v>1</v>
      </c>
      <c r="B401" s="6" t="s">
        <v>1</v>
      </c>
      <c r="C401" s="7" t="s">
        <v>33</v>
      </c>
      <c r="D401" s="8" t="s">
        <v>34</v>
      </c>
      <c r="E401" s="9">
        <v>63</v>
      </c>
      <c r="F401" s="10">
        <v>100</v>
      </c>
      <c r="G401" s="9" t="s">
        <v>781</v>
      </c>
      <c r="H401" s="10">
        <v>100</v>
      </c>
      <c r="I401" s="9" t="s">
        <v>782</v>
      </c>
      <c r="J401" s="10">
        <v>100</v>
      </c>
      <c r="K401" s="15"/>
    </row>
    <row r="402" spans="1:13" ht="19" customHeight="1" x14ac:dyDescent="0.2">
      <c r="A402" s="36" t="s">
        <v>1</v>
      </c>
      <c r="B402" s="36" t="s">
        <v>1</v>
      </c>
      <c r="C402" s="37" t="s">
        <v>6</v>
      </c>
      <c r="D402" s="2" t="s">
        <v>405</v>
      </c>
      <c r="E402" s="3">
        <v>29</v>
      </c>
      <c r="F402" s="5">
        <v>8.3000000000000007</v>
      </c>
      <c r="G402" s="3" t="s">
        <v>783</v>
      </c>
      <c r="H402" s="5">
        <v>12.7</v>
      </c>
      <c r="I402" s="3" t="s">
        <v>784</v>
      </c>
      <c r="J402" s="5">
        <v>12.9</v>
      </c>
      <c r="K402" s="15"/>
    </row>
    <row r="403" spans="1:13" ht="19" customHeight="1" x14ac:dyDescent="0.2">
      <c r="A403" s="36"/>
      <c r="B403" s="36"/>
      <c r="C403" s="36"/>
      <c r="D403" s="2" t="s">
        <v>407</v>
      </c>
      <c r="E403" s="3">
        <v>95</v>
      </c>
      <c r="F403" s="5">
        <v>27.2</v>
      </c>
      <c r="G403" s="3" t="s">
        <v>785</v>
      </c>
      <c r="H403" s="5">
        <v>29.3</v>
      </c>
      <c r="I403" s="3" t="s">
        <v>786</v>
      </c>
      <c r="J403" s="5">
        <v>28.5</v>
      </c>
      <c r="K403" s="15"/>
    </row>
    <row r="404" spans="1:13" ht="19" customHeight="1" x14ac:dyDescent="0.2">
      <c r="A404" s="36"/>
      <c r="B404" s="36"/>
      <c r="C404" s="36"/>
      <c r="D404" s="2" t="s">
        <v>410</v>
      </c>
      <c r="E404" s="3">
        <v>130</v>
      </c>
      <c r="F404" s="5">
        <v>37.200000000000003</v>
      </c>
      <c r="G404" s="3" t="s">
        <v>787</v>
      </c>
      <c r="H404" s="5">
        <v>32.4</v>
      </c>
      <c r="I404" s="3" t="s">
        <v>788</v>
      </c>
      <c r="J404" s="5">
        <v>32.200000000000003</v>
      </c>
      <c r="K404" s="15">
        <f t="shared" ref="K404:K434" si="18">F404+F405</f>
        <v>64.400000000000006</v>
      </c>
      <c r="L404" s="15">
        <f>J404+J405</f>
        <v>58.6</v>
      </c>
      <c r="M404" s="19">
        <f t="shared" si="17"/>
        <v>5.8000000000000043</v>
      </c>
    </row>
    <row r="405" spans="1:13" ht="19" customHeight="1" x14ac:dyDescent="0.2">
      <c r="A405" s="36"/>
      <c r="B405" s="36"/>
      <c r="C405" s="36"/>
      <c r="D405" s="2" t="s">
        <v>413</v>
      </c>
      <c r="E405" s="3">
        <v>95</v>
      </c>
      <c r="F405" s="5">
        <v>27.2</v>
      </c>
      <c r="G405" s="3" t="s">
        <v>789</v>
      </c>
      <c r="H405" s="5">
        <v>25.6</v>
      </c>
      <c r="I405" s="3" t="s">
        <v>790</v>
      </c>
      <c r="J405" s="5">
        <v>26.4</v>
      </c>
      <c r="K405" s="15"/>
    </row>
    <row r="406" spans="1:13" ht="19" customHeight="1" x14ac:dyDescent="0.2">
      <c r="A406" s="6" t="s">
        <v>1</v>
      </c>
      <c r="B406" s="6" t="s">
        <v>1</v>
      </c>
      <c r="C406" s="7" t="s">
        <v>33</v>
      </c>
      <c r="D406" s="8" t="s">
        <v>34</v>
      </c>
      <c r="E406" s="9">
        <v>349</v>
      </c>
      <c r="F406" s="10">
        <v>100</v>
      </c>
      <c r="G406" s="9" t="s">
        <v>791</v>
      </c>
      <c r="H406" s="10">
        <v>100</v>
      </c>
      <c r="I406" s="9" t="s">
        <v>792</v>
      </c>
      <c r="J406" s="10">
        <v>100</v>
      </c>
      <c r="K406" s="15"/>
    </row>
    <row r="407" spans="1:13" ht="20" customHeight="1" x14ac:dyDescent="0.2">
      <c r="A407" s="44" t="s">
        <v>743</v>
      </c>
      <c r="B407" s="36" t="s">
        <v>744</v>
      </c>
      <c r="C407" s="37" t="s">
        <v>5</v>
      </c>
      <c r="D407" s="2" t="s">
        <v>405</v>
      </c>
      <c r="E407" s="3">
        <v>17</v>
      </c>
      <c r="F407" s="5">
        <v>27</v>
      </c>
      <c r="G407" s="3" t="s">
        <v>793</v>
      </c>
      <c r="H407" s="5">
        <v>35.200000000000003</v>
      </c>
      <c r="I407" s="3" t="s">
        <v>794</v>
      </c>
      <c r="J407" s="5">
        <v>37.6</v>
      </c>
      <c r="K407" s="15"/>
    </row>
    <row r="408" spans="1:13" ht="19" customHeight="1" x14ac:dyDescent="0.2">
      <c r="A408" s="36"/>
      <c r="B408" s="36"/>
      <c r="C408" s="36"/>
      <c r="D408" s="2" t="s">
        <v>407</v>
      </c>
      <c r="E408" s="3">
        <v>21</v>
      </c>
      <c r="F408" s="5">
        <v>33.299999999999997</v>
      </c>
      <c r="G408" s="3" t="s">
        <v>795</v>
      </c>
      <c r="H408" s="5">
        <v>34.6</v>
      </c>
      <c r="I408" s="3" t="s">
        <v>796</v>
      </c>
      <c r="J408" s="5">
        <v>33.799999999999997</v>
      </c>
      <c r="K408" s="15"/>
    </row>
    <row r="409" spans="1:13" ht="19" customHeight="1" x14ac:dyDescent="0.2">
      <c r="A409" s="36"/>
      <c r="B409" s="36"/>
      <c r="C409" s="36"/>
      <c r="D409" s="2" t="s">
        <v>410</v>
      </c>
      <c r="E409" s="3">
        <v>14</v>
      </c>
      <c r="F409" s="5">
        <v>22.2</v>
      </c>
      <c r="G409" s="3" t="s">
        <v>797</v>
      </c>
      <c r="H409" s="5">
        <v>19.2</v>
      </c>
      <c r="I409" s="3" t="s">
        <v>798</v>
      </c>
      <c r="J409" s="5">
        <v>18.3</v>
      </c>
      <c r="K409" s="15">
        <f t="shared" si="18"/>
        <v>39.700000000000003</v>
      </c>
      <c r="L409" s="15">
        <f>J409+J410</f>
        <v>28.6</v>
      </c>
      <c r="M409" s="19">
        <f t="shared" si="17"/>
        <v>11.100000000000001</v>
      </c>
    </row>
    <row r="410" spans="1:13" ht="19" customHeight="1" x14ac:dyDescent="0.2">
      <c r="A410" s="36"/>
      <c r="B410" s="36"/>
      <c r="C410" s="36"/>
      <c r="D410" s="2" t="s">
        <v>413</v>
      </c>
      <c r="E410" s="3">
        <v>11</v>
      </c>
      <c r="F410" s="5">
        <v>17.5</v>
      </c>
      <c r="G410" s="3" t="s">
        <v>799</v>
      </c>
      <c r="H410" s="5">
        <v>10.9</v>
      </c>
      <c r="I410" s="3" t="s">
        <v>800</v>
      </c>
      <c r="J410" s="5">
        <v>10.3</v>
      </c>
      <c r="K410" s="15"/>
    </row>
    <row r="411" spans="1:13" ht="19" customHeight="1" x14ac:dyDescent="0.2">
      <c r="A411" s="6" t="s">
        <v>1</v>
      </c>
      <c r="B411" s="6" t="s">
        <v>1</v>
      </c>
      <c r="C411" s="7" t="s">
        <v>33</v>
      </c>
      <c r="D411" s="8" t="s">
        <v>34</v>
      </c>
      <c r="E411" s="9">
        <v>63</v>
      </c>
      <c r="F411" s="10">
        <v>100</v>
      </c>
      <c r="G411" s="9" t="s">
        <v>801</v>
      </c>
      <c r="H411" s="10">
        <v>100</v>
      </c>
      <c r="I411" s="9" t="s">
        <v>802</v>
      </c>
      <c r="J411" s="10">
        <v>100</v>
      </c>
      <c r="K411" s="15"/>
    </row>
    <row r="412" spans="1:13" ht="19" customHeight="1" x14ac:dyDescent="0.2">
      <c r="A412" s="36" t="s">
        <v>1</v>
      </c>
      <c r="B412" s="36" t="s">
        <v>1</v>
      </c>
      <c r="C412" s="37" t="s">
        <v>6</v>
      </c>
      <c r="D412" s="2" t="s">
        <v>405</v>
      </c>
      <c r="E412" s="3">
        <v>77</v>
      </c>
      <c r="F412" s="5">
        <v>22</v>
      </c>
      <c r="G412" s="3" t="s">
        <v>803</v>
      </c>
      <c r="H412" s="5">
        <v>30.4</v>
      </c>
      <c r="I412" s="3" t="s">
        <v>804</v>
      </c>
      <c r="J412" s="5">
        <v>32.9</v>
      </c>
      <c r="K412" s="15"/>
    </row>
    <row r="413" spans="1:13" ht="19" customHeight="1" x14ac:dyDescent="0.2">
      <c r="A413" s="36"/>
      <c r="B413" s="36"/>
      <c r="C413" s="36"/>
      <c r="D413" s="2" t="s">
        <v>407</v>
      </c>
      <c r="E413" s="3">
        <v>134</v>
      </c>
      <c r="F413" s="5">
        <v>38.299999999999997</v>
      </c>
      <c r="G413" s="3" t="s">
        <v>805</v>
      </c>
      <c r="H413" s="5">
        <v>35</v>
      </c>
      <c r="I413" s="3" t="s">
        <v>806</v>
      </c>
      <c r="J413" s="5">
        <v>34.4</v>
      </c>
      <c r="K413" s="15"/>
    </row>
    <row r="414" spans="1:13" ht="19" customHeight="1" x14ac:dyDescent="0.2">
      <c r="A414" s="36"/>
      <c r="B414" s="36"/>
      <c r="C414" s="36"/>
      <c r="D414" s="2" t="s">
        <v>410</v>
      </c>
      <c r="E414" s="3">
        <v>95</v>
      </c>
      <c r="F414" s="5">
        <v>27.1</v>
      </c>
      <c r="G414" s="3" t="s">
        <v>807</v>
      </c>
      <c r="H414" s="5">
        <v>21.6</v>
      </c>
      <c r="I414" s="3" t="s">
        <v>808</v>
      </c>
      <c r="J414" s="5">
        <v>20.6</v>
      </c>
      <c r="K414" s="15">
        <f t="shared" si="18"/>
        <v>39.700000000000003</v>
      </c>
      <c r="L414" s="15">
        <f>J414+J415</f>
        <v>32.799999999999997</v>
      </c>
      <c r="M414" s="19">
        <f t="shared" si="17"/>
        <v>6.9000000000000057</v>
      </c>
    </row>
    <row r="415" spans="1:13" ht="19" customHeight="1" x14ac:dyDescent="0.2">
      <c r="A415" s="36"/>
      <c r="B415" s="36"/>
      <c r="C415" s="36"/>
      <c r="D415" s="2" t="s">
        <v>413</v>
      </c>
      <c r="E415" s="3">
        <v>44</v>
      </c>
      <c r="F415" s="5">
        <v>12.6</v>
      </c>
      <c r="G415" s="3" t="s">
        <v>809</v>
      </c>
      <c r="H415" s="5">
        <v>13</v>
      </c>
      <c r="I415" s="3" t="s">
        <v>810</v>
      </c>
      <c r="J415" s="5">
        <v>12.2</v>
      </c>
      <c r="K415" s="15"/>
    </row>
    <row r="416" spans="1:13" ht="19" customHeight="1" x14ac:dyDescent="0.2">
      <c r="A416" s="6" t="s">
        <v>1</v>
      </c>
      <c r="B416" s="6" t="s">
        <v>1</v>
      </c>
      <c r="C416" s="7" t="s">
        <v>33</v>
      </c>
      <c r="D416" s="8" t="s">
        <v>34</v>
      </c>
      <c r="E416" s="9">
        <v>350</v>
      </c>
      <c r="F416" s="10">
        <v>100</v>
      </c>
      <c r="G416" s="9" t="s">
        <v>811</v>
      </c>
      <c r="H416" s="10">
        <v>100</v>
      </c>
      <c r="I416" s="9" t="s">
        <v>812</v>
      </c>
      <c r="J416" s="10">
        <v>100</v>
      </c>
      <c r="K416" s="15"/>
    </row>
    <row r="417" spans="1:13" ht="19" customHeight="1" x14ac:dyDescent="0.2">
      <c r="A417" s="44" t="s">
        <v>745</v>
      </c>
      <c r="B417" s="36" t="s">
        <v>746</v>
      </c>
      <c r="C417" s="37" t="s">
        <v>5</v>
      </c>
      <c r="D417" s="2" t="s">
        <v>405</v>
      </c>
      <c r="E417" s="3">
        <v>12</v>
      </c>
      <c r="F417" s="5">
        <v>19</v>
      </c>
      <c r="G417" s="3" t="s">
        <v>813</v>
      </c>
      <c r="H417" s="5">
        <v>24.9</v>
      </c>
      <c r="I417" s="3" t="s">
        <v>814</v>
      </c>
      <c r="J417" s="5">
        <v>26.7</v>
      </c>
      <c r="K417" s="15"/>
    </row>
    <row r="418" spans="1:13" ht="19" customHeight="1" x14ac:dyDescent="0.2">
      <c r="A418" s="44"/>
      <c r="B418" s="36"/>
      <c r="C418" s="36"/>
      <c r="D418" s="2" t="s">
        <v>407</v>
      </c>
      <c r="E418" s="3">
        <v>23</v>
      </c>
      <c r="F418" s="5">
        <v>36.5</v>
      </c>
      <c r="G418" s="3" t="s">
        <v>815</v>
      </c>
      <c r="H418" s="5">
        <v>37.5</v>
      </c>
      <c r="I418" s="3" t="s">
        <v>816</v>
      </c>
      <c r="J418" s="5">
        <v>37.799999999999997</v>
      </c>
      <c r="K418" s="15"/>
    </row>
    <row r="419" spans="1:13" ht="19" customHeight="1" x14ac:dyDescent="0.2">
      <c r="A419" s="44"/>
      <c r="B419" s="36"/>
      <c r="C419" s="36"/>
      <c r="D419" s="2" t="s">
        <v>410</v>
      </c>
      <c r="E419" s="3">
        <v>19</v>
      </c>
      <c r="F419" s="5">
        <v>30.2</v>
      </c>
      <c r="G419" s="3" t="s">
        <v>817</v>
      </c>
      <c r="H419" s="5">
        <v>24.6</v>
      </c>
      <c r="I419" s="3" t="s">
        <v>818</v>
      </c>
      <c r="J419" s="5">
        <v>23.3</v>
      </c>
      <c r="K419" s="15">
        <f t="shared" si="18"/>
        <v>44.5</v>
      </c>
      <c r="L419" s="15">
        <f>J419+J420</f>
        <v>35.5</v>
      </c>
      <c r="M419" s="19">
        <f t="shared" si="17"/>
        <v>9</v>
      </c>
    </row>
    <row r="420" spans="1:13" ht="19" customHeight="1" x14ac:dyDescent="0.2">
      <c r="A420" s="44"/>
      <c r="B420" s="36"/>
      <c r="C420" s="36"/>
      <c r="D420" s="2" t="s">
        <v>413</v>
      </c>
      <c r="E420" s="3">
        <v>9</v>
      </c>
      <c r="F420" s="5">
        <v>14.3</v>
      </c>
      <c r="G420" s="3" t="s">
        <v>819</v>
      </c>
      <c r="H420" s="5">
        <v>13</v>
      </c>
      <c r="I420" s="3" t="s">
        <v>820</v>
      </c>
      <c r="J420" s="5">
        <v>12.2</v>
      </c>
      <c r="K420" s="15"/>
    </row>
    <row r="421" spans="1:13" ht="19" customHeight="1" x14ac:dyDescent="0.2">
      <c r="A421" s="6" t="s">
        <v>1</v>
      </c>
      <c r="B421" s="6" t="s">
        <v>1</v>
      </c>
      <c r="C421" s="7" t="s">
        <v>33</v>
      </c>
      <c r="D421" s="8" t="s">
        <v>34</v>
      </c>
      <c r="E421" s="9">
        <v>63</v>
      </c>
      <c r="F421" s="10">
        <v>100</v>
      </c>
      <c r="G421" s="9" t="s">
        <v>821</v>
      </c>
      <c r="H421" s="10">
        <v>100</v>
      </c>
      <c r="I421" s="9" t="s">
        <v>822</v>
      </c>
      <c r="J421" s="10">
        <v>100</v>
      </c>
      <c r="K421" s="15"/>
    </row>
    <row r="422" spans="1:13" ht="19" customHeight="1" x14ac:dyDescent="0.2">
      <c r="A422" s="36" t="s">
        <v>1</v>
      </c>
      <c r="B422" s="36" t="s">
        <v>1</v>
      </c>
      <c r="C422" s="37" t="s">
        <v>6</v>
      </c>
      <c r="D422" s="2" t="s">
        <v>405</v>
      </c>
      <c r="E422" s="3">
        <v>41</v>
      </c>
      <c r="F422" s="5">
        <v>11.8</v>
      </c>
      <c r="G422" s="3" t="s">
        <v>823</v>
      </c>
      <c r="H422" s="5">
        <v>19.8</v>
      </c>
      <c r="I422" s="3" t="s">
        <v>824</v>
      </c>
      <c r="J422" s="5">
        <v>22.1</v>
      </c>
      <c r="K422" s="15"/>
    </row>
    <row r="423" spans="1:13" ht="19" customHeight="1" x14ac:dyDescent="0.2">
      <c r="A423" s="36"/>
      <c r="B423" s="36"/>
      <c r="C423" s="36"/>
      <c r="D423" s="2" t="s">
        <v>407</v>
      </c>
      <c r="E423" s="3">
        <v>135</v>
      </c>
      <c r="F423" s="5">
        <v>38.799999999999997</v>
      </c>
      <c r="G423" s="3" t="s">
        <v>825</v>
      </c>
      <c r="H423" s="5">
        <v>36.9</v>
      </c>
      <c r="I423" s="3" t="s">
        <v>826</v>
      </c>
      <c r="J423" s="5">
        <v>37.200000000000003</v>
      </c>
      <c r="K423" s="15"/>
    </row>
    <row r="424" spans="1:13" ht="19" customHeight="1" x14ac:dyDescent="0.2">
      <c r="A424" s="36"/>
      <c r="B424" s="36"/>
      <c r="C424" s="36"/>
      <c r="D424" s="2" t="s">
        <v>410</v>
      </c>
      <c r="E424" s="3">
        <v>111</v>
      </c>
      <c r="F424" s="5">
        <v>31.9</v>
      </c>
      <c r="G424" s="3" t="s">
        <v>827</v>
      </c>
      <c r="H424" s="5">
        <v>27.6</v>
      </c>
      <c r="I424" s="3" t="s">
        <v>828</v>
      </c>
      <c r="J424" s="5">
        <v>26</v>
      </c>
      <c r="K424" s="15">
        <f t="shared" si="18"/>
        <v>49.4</v>
      </c>
      <c r="L424" s="15">
        <f>J424+J425</f>
        <v>40.700000000000003</v>
      </c>
      <c r="M424" s="19">
        <f t="shared" si="17"/>
        <v>8.6999999999999957</v>
      </c>
    </row>
    <row r="425" spans="1:13" ht="19" customHeight="1" x14ac:dyDescent="0.2">
      <c r="A425" s="36"/>
      <c r="B425" s="36"/>
      <c r="C425" s="36"/>
      <c r="D425" s="2" t="s">
        <v>413</v>
      </c>
      <c r="E425" s="3">
        <v>61</v>
      </c>
      <c r="F425" s="5">
        <v>17.5</v>
      </c>
      <c r="G425" s="3" t="s">
        <v>829</v>
      </c>
      <c r="H425" s="5">
        <v>15.7</v>
      </c>
      <c r="I425" s="3" t="s">
        <v>830</v>
      </c>
      <c r="J425" s="5">
        <v>14.7</v>
      </c>
      <c r="K425" s="15"/>
    </row>
    <row r="426" spans="1:13" ht="19" customHeight="1" x14ac:dyDescent="0.2">
      <c r="A426" s="6" t="s">
        <v>1</v>
      </c>
      <c r="B426" s="6" t="s">
        <v>1</v>
      </c>
      <c r="C426" s="7" t="s">
        <v>33</v>
      </c>
      <c r="D426" s="8" t="s">
        <v>34</v>
      </c>
      <c r="E426" s="9">
        <v>348</v>
      </c>
      <c r="F426" s="10">
        <v>100</v>
      </c>
      <c r="G426" s="9" t="s">
        <v>831</v>
      </c>
      <c r="H426" s="10">
        <v>100</v>
      </c>
      <c r="I426" s="9" t="s">
        <v>832</v>
      </c>
      <c r="J426" s="10">
        <v>100</v>
      </c>
      <c r="K426" s="15"/>
    </row>
    <row r="427" spans="1:13" ht="19" customHeight="1" x14ac:dyDescent="0.2">
      <c r="A427" s="44" t="s">
        <v>747</v>
      </c>
      <c r="B427" s="36" t="s">
        <v>748</v>
      </c>
      <c r="C427" s="37" t="s">
        <v>5</v>
      </c>
      <c r="D427" s="2" t="s">
        <v>405</v>
      </c>
      <c r="E427" s="3">
        <v>17</v>
      </c>
      <c r="F427" s="5">
        <v>27</v>
      </c>
      <c r="G427" s="3" t="s">
        <v>833</v>
      </c>
      <c r="H427" s="5">
        <v>21.6</v>
      </c>
      <c r="I427" s="3" t="s">
        <v>834</v>
      </c>
      <c r="J427" s="5">
        <v>24.3</v>
      </c>
      <c r="K427" s="15"/>
    </row>
    <row r="428" spans="1:13" ht="19" customHeight="1" x14ac:dyDescent="0.2">
      <c r="A428" s="44"/>
      <c r="B428" s="36"/>
      <c r="C428" s="36"/>
      <c r="D428" s="2" t="s">
        <v>407</v>
      </c>
      <c r="E428" s="3">
        <v>10</v>
      </c>
      <c r="F428" s="5">
        <v>15.9</v>
      </c>
      <c r="G428" s="3" t="s">
        <v>835</v>
      </c>
      <c r="H428" s="5">
        <v>26.6</v>
      </c>
      <c r="I428" s="3" t="s">
        <v>836</v>
      </c>
      <c r="J428" s="5">
        <v>27.1</v>
      </c>
      <c r="K428" s="15"/>
    </row>
    <row r="429" spans="1:13" ht="19" customHeight="1" x14ac:dyDescent="0.2">
      <c r="A429" s="44"/>
      <c r="B429" s="36"/>
      <c r="C429" s="36"/>
      <c r="D429" s="2" t="s">
        <v>410</v>
      </c>
      <c r="E429" s="3">
        <v>21</v>
      </c>
      <c r="F429" s="5">
        <v>33.299999999999997</v>
      </c>
      <c r="G429" s="3" t="s">
        <v>837</v>
      </c>
      <c r="H429" s="5">
        <v>26.2</v>
      </c>
      <c r="I429" s="3" t="s">
        <v>838</v>
      </c>
      <c r="J429" s="5">
        <v>24.9</v>
      </c>
      <c r="K429" s="15">
        <f t="shared" si="18"/>
        <v>57.099999999999994</v>
      </c>
      <c r="L429" s="15">
        <f>J429+J430</f>
        <v>48.599999999999994</v>
      </c>
      <c r="M429" s="19">
        <f t="shared" si="17"/>
        <v>8.5</v>
      </c>
    </row>
    <row r="430" spans="1:13" ht="19" customHeight="1" x14ac:dyDescent="0.2">
      <c r="A430" s="44"/>
      <c r="B430" s="36"/>
      <c r="C430" s="36"/>
      <c r="D430" s="2" t="s">
        <v>413</v>
      </c>
      <c r="E430" s="3">
        <v>15</v>
      </c>
      <c r="F430" s="5">
        <v>23.8</v>
      </c>
      <c r="G430" s="3" t="s">
        <v>839</v>
      </c>
      <c r="H430" s="5">
        <v>25.6</v>
      </c>
      <c r="I430" s="3" t="s">
        <v>840</v>
      </c>
      <c r="J430" s="5">
        <v>23.7</v>
      </c>
      <c r="K430" s="15"/>
    </row>
    <row r="431" spans="1:13" ht="19" customHeight="1" x14ac:dyDescent="0.2">
      <c r="A431" s="6" t="s">
        <v>1</v>
      </c>
      <c r="B431" s="6" t="s">
        <v>1</v>
      </c>
      <c r="C431" s="7" t="s">
        <v>33</v>
      </c>
      <c r="D431" s="8" t="s">
        <v>34</v>
      </c>
      <c r="E431" s="9">
        <v>63</v>
      </c>
      <c r="F431" s="10">
        <v>100</v>
      </c>
      <c r="G431" s="9" t="s">
        <v>841</v>
      </c>
      <c r="H431" s="10">
        <v>100</v>
      </c>
      <c r="I431" s="9" t="s">
        <v>802</v>
      </c>
      <c r="J431" s="10">
        <v>100</v>
      </c>
      <c r="K431" s="15"/>
    </row>
    <row r="432" spans="1:13" ht="19" customHeight="1" x14ac:dyDescent="0.2">
      <c r="A432" s="36" t="s">
        <v>1</v>
      </c>
      <c r="B432" s="36" t="s">
        <v>1</v>
      </c>
      <c r="C432" s="37" t="s">
        <v>6</v>
      </c>
      <c r="D432" s="2" t="s">
        <v>405</v>
      </c>
      <c r="E432" s="3">
        <v>41</v>
      </c>
      <c r="F432" s="5">
        <v>11.8</v>
      </c>
      <c r="G432" s="3" t="s">
        <v>842</v>
      </c>
      <c r="H432" s="5">
        <v>15</v>
      </c>
      <c r="I432" s="3" t="s">
        <v>843</v>
      </c>
      <c r="J432" s="5">
        <v>17.2</v>
      </c>
      <c r="K432" s="15"/>
    </row>
    <row r="433" spans="1:13" ht="19" customHeight="1" x14ac:dyDescent="0.2">
      <c r="A433" s="36"/>
      <c r="B433" s="36"/>
      <c r="C433" s="36"/>
      <c r="D433" s="2" t="s">
        <v>407</v>
      </c>
      <c r="E433" s="3">
        <v>81</v>
      </c>
      <c r="F433" s="5">
        <v>23.3</v>
      </c>
      <c r="G433" s="3" t="s">
        <v>844</v>
      </c>
      <c r="H433" s="5">
        <v>24.7</v>
      </c>
      <c r="I433" s="3" t="s">
        <v>845</v>
      </c>
      <c r="J433" s="5">
        <v>25</v>
      </c>
      <c r="K433" s="15"/>
    </row>
    <row r="434" spans="1:13" ht="19" customHeight="1" x14ac:dyDescent="0.2">
      <c r="A434" s="36"/>
      <c r="B434" s="36"/>
      <c r="C434" s="36"/>
      <c r="D434" s="2" t="s">
        <v>410</v>
      </c>
      <c r="E434" s="3">
        <v>113</v>
      </c>
      <c r="F434" s="5">
        <v>32.5</v>
      </c>
      <c r="G434" s="3" t="s">
        <v>846</v>
      </c>
      <c r="H434" s="5">
        <v>29.2</v>
      </c>
      <c r="I434" s="3" t="s">
        <v>847</v>
      </c>
      <c r="J434" s="5">
        <v>27.9</v>
      </c>
      <c r="K434" s="15">
        <f t="shared" si="18"/>
        <v>65</v>
      </c>
      <c r="L434" s="15">
        <f>J434+J435</f>
        <v>57.8</v>
      </c>
      <c r="M434" s="19">
        <f t="shared" si="17"/>
        <v>7.2000000000000028</v>
      </c>
    </row>
    <row r="435" spans="1:13" ht="19" customHeight="1" x14ac:dyDescent="0.2">
      <c r="A435" s="36"/>
      <c r="B435" s="36"/>
      <c r="C435" s="36"/>
      <c r="D435" s="2" t="s">
        <v>413</v>
      </c>
      <c r="E435" s="3">
        <v>113</v>
      </c>
      <c r="F435" s="5">
        <v>32.5</v>
      </c>
      <c r="G435" s="3" t="s">
        <v>848</v>
      </c>
      <c r="H435" s="5">
        <v>31.1</v>
      </c>
      <c r="I435" s="3" t="s">
        <v>849</v>
      </c>
      <c r="J435" s="5">
        <v>29.9</v>
      </c>
      <c r="K435" s="15"/>
    </row>
    <row r="436" spans="1:13" ht="19" customHeight="1" x14ac:dyDescent="0.2">
      <c r="A436" s="6" t="s">
        <v>1</v>
      </c>
      <c r="B436" s="6" t="s">
        <v>1</v>
      </c>
      <c r="C436" s="7" t="s">
        <v>33</v>
      </c>
      <c r="D436" s="8" t="s">
        <v>34</v>
      </c>
      <c r="E436" s="9">
        <v>348</v>
      </c>
      <c r="F436" s="10">
        <v>100</v>
      </c>
      <c r="G436" s="9" t="s">
        <v>850</v>
      </c>
      <c r="H436" s="10">
        <v>100</v>
      </c>
      <c r="I436" s="9" t="s">
        <v>851</v>
      </c>
      <c r="J436" s="10">
        <v>100</v>
      </c>
      <c r="K436" s="15"/>
    </row>
    <row r="437" spans="1:13" ht="14" customHeight="1" x14ac:dyDescent="0.2">
      <c r="A437" s="45" t="s">
        <v>176</v>
      </c>
      <c r="B437" s="46"/>
      <c r="C437" s="46"/>
      <c r="D437" s="46"/>
      <c r="E437" s="46"/>
      <c r="F437" s="46"/>
      <c r="G437" s="46"/>
      <c r="H437" s="46"/>
      <c r="I437" s="46"/>
      <c r="J437" s="46"/>
      <c r="K437" s="28"/>
      <c r="L437" s="28"/>
      <c r="M437" s="28"/>
    </row>
    <row r="438" spans="1:13" ht="19" customHeight="1" x14ac:dyDescent="0.2">
      <c r="A438" s="44" t="s">
        <v>749</v>
      </c>
      <c r="B438" s="36" t="s">
        <v>750</v>
      </c>
      <c r="C438" s="37" t="s">
        <v>5</v>
      </c>
      <c r="D438" s="2" t="s">
        <v>21</v>
      </c>
      <c r="E438" s="3">
        <v>12</v>
      </c>
      <c r="F438" s="5">
        <v>20</v>
      </c>
      <c r="G438" s="3" t="s">
        <v>852</v>
      </c>
      <c r="H438" s="5">
        <v>17.100000000000001</v>
      </c>
      <c r="I438" s="3" t="s">
        <v>853</v>
      </c>
      <c r="J438" s="5">
        <v>19</v>
      </c>
    </row>
    <row r="439" spans="1:13" ht="19" customHeight="1" x14ac:dyDescent="0.2">
      <c r="A439" s="44"/>
      <c r="B439" s="36"/>
      <c r="C439" s="36"/>
      <c r="D439" s="2" t="s">
        <v>302</v>
      </c>
      <c r="E439" s="3">
        <v>7</v>
      </c>
      <c r="F439" s="5">
        <v>11.7</v>
      </c>
      <c r="G439" s="3" t="s">
        <v>854</v>
      </c>
      <c r="H439" s="5">
        <v>24.5</v>
      </c>
      <c r="I439" s="3" t="s">
        <v>855</v>
      </c>
      <c r="J439" s="5">
        <v>25.9</v>
      </c>
    </row>
    <row r="440" spans="1:13" ht="19" customHeight="1" x14ac:dyDescent="0.2">
      <c r="A440" s="44"/>
      <c r="B440" s="36"/>
      <c r="C440" s="36"/>
      <c r="D440" s="2" t="s">
        <v>305</v>
      </c>
      <c r="E440" s="3">
        <v>31</v>
      </c>
      <c r="F440" s="5">
        <v>51.7</v>
      </c>
      <c r="G440" s="3" t="s">
        <v>856</v>
      </c>
      <c r="H440" s="5">
        <v>45.2</v>
      </c>
      <c r="I440" s="3" t="s">
        <v>857</v>
      </c>
      <c r="J440" s="5">
        <v>43.3</v>
      </c>
      <c r="K440" s="15">
        <f>F440+F441</f>
        <v>68.400000000000006</v>
      </c>
      <c r="L440" s="15">
        <f>J440+J441</f>
        <v>55.099999999999994</v>
      </c>
      <c r="M440" s="19">
        <f t="shared" si="17"/>
        <v>13.300000000000011</v>
      </c>
    </row>
    <row r="441" spans="1:13" ht="19" customHeight="1" x14ac:dyDescent="0.2">
      <c r="A441" s="44"/>
      <c r="B441" s="36"/>
      <c r="C441" s="36"/>
      <c r="D441" s="2" t="s">
        <v>308</v>
      </c>
      <c r="E441" s="3">
        <v>10</v>
      </c>
      <c r="F441" s="5">
        <v>16.7</v>
      </c>
      <c r="G441" s="3" t="s">
        <v>858</v>
      </c>
      <c r="H441" s="5">
        <v>13.1</v>
      </c>
      <c r="I441" s="3" t="s">
        <v>859</v>
      </c>
      <c r="J441" s="5">
        <v>11.8</v>
      </c>
      <c r="K441" s="15"/>
    </row>
    <row r="442" spans="1:13" ht="19" customHeight="1" x14ac:dyDescent="0.2">
      <c r="A442" s="6" t="s">
        <v>1</v>
      </c>
      <c r="B442" s="6" t="s">
        <v>1</v>
      </c>
      <c r="C442" s="7" t="s">
        <v>33</v>
      </c>
      <c r="D442" s="8" t="s">
        <v>34</v>
      </c>
      <c r="E442" s="9">
        <v>60</v>
      </c>
      <c r="F442" s="10">
        <v>100</v>
      </c>
      <c r="G442" s="9" t="s">
        <v>860</v>
      </c>
      <c r="H442" s="10">
        <v>100</v>
      </c>
      <c r="I442" s="9" t="s">
        <v>861</v>
      </c>
      <c r="J442" s="10">
        <v>100</v>
      </c>
      <c r="K442" s="15"/>
    </row>
    <row r="443" spans="1:13" ht="19" customHeight="1" x14ac:dyDescent="0.2">
      <c r="A443" s="36" t="s">
        <v>1</v>
      </c>
      <c r="B443" s="36" t="s">
        <v>1</v>
      </c>
      <c r="C443" s="37" t="s">
        <v>6</v>
      </c>
      <c r="D443" s="2" t="s">
        <v>21</v>
      </c>
      <c r="E443" s="3">
        <v>24</v>
      </c>
      <c r="F443" s="5">
        <v>7</v>
      </c>
      <c r="G443" s="3" t="s">
        <v>862</v>
      </c>
      <c r="H443" s="5">
        <v>11.2</v>
      </c>
      <c r="I443" s="3" t="s">
        <v>863</v>
      </c>
      <c r="J443" s="5">
        <v>11.7</v>
      </c>
      <c r="K443" s="15"/>
    </row>
    <row r="444" spans="1:13" ht="19" customHeight="1" x14ac:dyDescent="0.2">
      <c r="A444" s="36"/>
      <c r="B444" s="36"/>
      <c r="C444" s="36"/>
      <c r="D444" s="2" t="s">
        <v>302</v>
      </c>
      <c r="E444" s="3">
        <v>63</v>
      </c>
      <c r="F444" s="5">
        <v>18.3</v>
      </c>
      <c r="G444" s="3" t="s">
        <v>864</v>
      </c>
      <c r="H444" s="5">
        <v>20.100000000000001</v>
      </c>
      <c r="I444" s="3" t="s">
        <v>865</v>
      </c>
      <c r="J444" s="5">
        <v>21.5</v>
      </c>
      <c r="K444" s="15"/>
    </row>
    <row r="445" spans="1:13" ht="19" customHeight="1" x14ac:dyDescent="0.2">
      <c r="A445" s="36"/>
      <c r="B445" s="36"/>
      <c r="C445" s="36"/>
      <c r="D445" s="2" t="s">
        <v>305</v>
      </c>
      <c r="E445" s="3">
        <v>195</v>
      </c>
      <c r="F445" s="5">
        <v>56.7</v>
      </c>
      <c r="G445" s="3" t="s">
        <v>866</v>
      </c>
      <c r="H445" s="5">
        <v>52.2</v>
      </c>
      <c r="I445" s="3" t="s">
        <v>867</v>
      </c>
      <c r="J445" s="5">
        <v>51.1</v>
      </c>
      <c r="K445" s="15">
        <f t="shared" ref="K445:K455" si="19">F445+F446</f>
        <v>74.7</v>
      </c>
      <c r="L445" s="15">
        <f>J445+J446</f>
        <v>66.8</v>
      </c>
      <c r="M445" s="19">
        <f t="shared" si="17"/>
        <v>7.9000000000000057</v>
      </c>
    </row>
    <row r="446" spans="1:13" ht="19" customHeight="1" x14ac:dyDescent="0.2">
      <c r="A446" s="36"/>
      <c r="B446" s="36"/>
      <c r="C446" s="36"/>
      <c r="D446" s="2" t="s">
        <v>308</v>
      </c>
      <c r="E446" s="3">
        <v>62</v>
      </c>
      <c r="F446" s="5">
        <v>18</v>
      </c>
      <c r="G446" s="3" t="s">
        <v>868</v>
      </c>
      <c r="H446" s="5">
        <v>16.5</v>
      </c>
      <c r="I446" s="3" t="s">
        <v>869</v>
      </c>
      <c r="J446" s="5">
        <v>15.7</v>
      </c>
      <c r="K446" s="15"/>
    </row>
    <row r="447" spans="1:13" ht="19" customHeight="1" x14ac:dyDescent="0.2">
      <c r="A447" s="6" t="s">
        <v>1</v>
      </c>
      <c r="B447" s="6" t="s">
        <v>1</v>
      </c>
      <c r="C447" s="7" t="s">
        <v>33</v>
      </c>
      <c r="D447" s="8" t="s">
        <v>34</v>
      </c>
      <c r="E447" s="9">
        <v>344</v>
      </c>
      <c r="F447" s="10">
        <v>100</v>
      </c>
      <c r="G447" s="9" t="s">
        <v>870</v>
      </c>
      <c r="H447" s="10">
        <v>100</v>
      </c>
      <c r="I447" s="9" t="s">
        <v>871</v>
      </c>
      <c r="J447" s="10">
        <v>100</v>
      </c>
      <c r="K447" s="15"/>
    </row>
    <row r="448" spans="1:13" ht="19" customHeight="1" x14ac:dyDescent="0.2">
      <c r="A448" s="44" t="s">
        <v>751</v>
      </c>
      <c r="B448" s="36" t="s">
        <v>752</v>
      </c>
      <c r="C448" s="37" t="s">
        <v>5</v>
      </c>
      <c r="D448" s="2" t="s">
        <v>21</v>
      </c>
      <c r="E448" s="3">
        <v>35</v>
      </c>
      <c r="F448" s="5">
        <v>60.3</v>
      </c>
      <c r="G448" s="3" t="s">
        <v>872</v>
      </c>
      <c r="H448" s="5">
        <v>65</v>
      </c>
      <c r="I448" s="3" t="s">
        <v>873</v>
      </c>
      <c r="J448" s="5">
        <v>64.2</v>
      </c>
      <c r="K448" s="15"/>
    </row>
    <row r="449" spans="1:13" ht="19" customHeight="1" x14ac:dyDescent="0.2">
      <c r="A449" s="44"/>
      <c r="B449" s="36"/>
      <c r="C449" s="36"/>
      <c r="D449" s="2" t="s">
        <v>302</v>
      </c>
      <c r="E449" s="3">
        <v>11</v>
      </c>
      <c r="F449" s="5">
        <v>19</v>
      </c>
      <c r="G449" s="3" t="s">
        <v>874</v>
      </c>
      <c r="H449" s="5">
        <v>17.2</v>
      </c>
      <c r="I449" s="3" t="s">
        <v>875</v>
      </c>
      <c r="J449" s="5">
        <v>17.5</v>
      </c>
      <c r="K449" s="15"/>
    </row>
    <row r="450" spans="1:13" ht="19" customHeight="1" x14ac:dyDescent="0.2">
      <c r="A450" s="44"/>
      <c r="B450" s="36"/>
      <c r="C450" s="36"/>
      <c r="D450" s="2" t="s">
        <v>305</v>
      </c>
      <c r="E450" s="3">
        <v>10</v>
      </c>
      <c r="F450" s="5">
        <v>17.2</v>
      </c>
      <c r="G450" s="3" t="s">
        <v>876</v>
      </c>
      <c r="H450" s="5">
        <v>14.3</v>
      </c>
      <c r="I450" s="3" t="s">
        <v>877</v>
      </c>
      <c r="J450" s="5">
        <v>14.8</v>
      </c>
      <c r="K450" s="15">
        <f t="shared" si="19"/>
        <v>20.599999999999998</v>
      </c>
      <c r="L450" s="15">
        <f>J450+J451</f>
        <v>18.3</v>
      </c>
      <c r="M450" s="19">
        <f t="shared" si="17"/>
        <v>2.2999999999999972</v>
      </c>
    </row>
    <row r="451" spans="1:13" ht="19" customHeight="1" x14ac:dyDescent="0.2">
      <c r="A451" s="44"/>
      <c r="B451" s="36"/>
      <c r="C451" s="36"/>
      <c r="D451" s="2" t="s">
        <v>308</v>
      </c>
      <c r="E451" s="3">
        <v>2</v>
      </c>
      <c r="F451" s="5">
        <v>3.4</v>
      </c>
      <c r="G451" s="3">
        <v>814</v>
      </c>
      <c r="H451" s="5">
        <v>3.5</v>
      </c>
      <c r="I451" s="3" t="s">
        <v>878</v>
      </c>
      <c r="J451" s="5">
        <v>3.5</v>
      </c>
      <c r="K451" s="15"/>
    </row>
    <row r="452" spans="1:13" ht="19" customHeight="1" x14ac:dyDescent="0.2">
      <c r="A452" s="6" t="s">
        <v>1</v>
      </c>
      <c r="B452" s="6" t="s">
        <v>1</v>
      </c>
      <c r="C452" s="7" t="s">
        <v>33</v>
      </c>
      <c r="D452" s="8" t="s">
        <v>34</v>
      </c>
      <c r="E452" s="9">
        <v>58</v>
      </c>
      <c r="F452" s="10">
        <v>100</v>
      </c>
      <c r="G452" s="9" t="s">
        <v>879</v>
      </c>
      <c r="H452" s="10">
        <v>100</v>
      </c>
      <c r="I452" s="9" t="s">
        <v>880</v>
      </c>
      <c r="J452" s="10">
        <v>100</v>
      </c>
      <c r="K452" s="15"/>
    </row>
    <row r="453" spans="1:13" ht="19" customHeight="1" x14ac:dyDescent="0.2">
      <c r="A453" s="36" t="s">
        <v>1</v>
      </c>
      <c r="B453" s="36" t="s">
        <v>1</v>
      </c>
      <c r="C453" s="37" t="s">
        <v>6</v>
      </c>
      <c r="D453" s="2" t="s">
        <v>21</v>
      </c>
      <c r="E453" s="3">
        <v>191</v>
      </c>
      <c r="F453" s="5">
        <v>56</v>
      </c>
      <c r="G453" s="3" t="s">
        <v>881</v>
      </c>
      <c r="H453" s="5">
        <v>60.2</v>
      </c>
      <c r="I453" s="3" t="s">
        <v>882</v>
      </c>
      <c r="J453" s="5">
        <v>60.3</v>
      </c>
      <c r="K453" s="15"/>
    </row>
    <row r="454" spans="1:13" ht="19" customHeight="1" x14ac:dyDescent="0.2">
      <c r="A454" s="36"/>
      <c r="B454" s="36"/>
      <c r="C454" s="36"/>
      <c r="D454" s="2" t="s">
        <v>302</v>
      </c>
      <c r="E454" s="3">
        <v>69</v>
      </c>
      <c r="F454" s="5">
        <v>20.2</v>
      </c>
      <c r="G454" s="3" t="s">
        <v>883</v>
      </c>
      <c r="H454" s="5">
        <v>17.7</v>
      </c>
      <c r="I454" s="3" t="s">
        <v>884</v>
      </c>
      <c r="J454" s="5">
        <v>17.8</v>
      </c>
      <c r="K454" s="15"/>
    </row>
    <row r="455" spans="1:13" ht="19" customHeight="1" x14ac:dyDescent="0.2">
      <c r="A455" s="36"/>
      <c r="B455" s="36"/>
      <c r="C455" s="36"/>
      <c r="D455" s="2" t="s">
        <v>305</v>
      </c>
      <c r="E455" s="3">
        <v>65</v>
      </c>
      <c r="F455" s="5">
        <v>19.100000000000001</v>
      </c>
      <c r="G455" s="3" t="s">
        <v>885</v>
      </c>
      <c r="H455" s="5">
        <v>17.5</v>
      </c>
      <c r="I455" s="3" t="s">
        <v>886</v>
      </c>
      <c r="J455" s="5">
        <v>17.3</v>
      </c>
      <c r="K455" s="15">
        <f t="shared" si="19"/>
        <v>23.8</v>
      </c>
      <c r="L455" s="15">
        <f>J455+J456</f>
        <v>21.9</v>
      </c>
      <c r="M455" s="19">
        <f t="shared" ref="M455" si="20">K455-L455</f>
        <v>1.9000000000000021</v>
      </c>
    </row>
    <row r="456" spans="1:13" ht="19" customHeight="1" x14ac:dyDescent="0.2">
      <c r="A456" s="36"/>
      <c r="B456" s="36"/>
      <c r="C456" s="36"/>
      <c r="D456" s="2" t="s">
        <v>308</v>
      </c>
      <c r="E456" s="3">
        <v>16</v>
      </c>
      <c r="F456" s="5">
        <v>4.7</v>
      </c>
      <c r="G456" s="3" t="s">
        <v>887</v>
      </c>
      <c r="H456" s="5">
        <v>4.5999999999999996</v>
      </c>
      <c r="I456" s="3" t="s">
        <v>888</v>
      </c>
      <c r="J456" s="5">
        <v>4.5999999999999996</v>
      </c>
    </row>
    <row r="457" spans="1:13" ht="19" customHeight="1" x14ac:dyDescent="0.2">
      <c r="A457" s="6" t="s">
        <v>1</v>
      </c>
      <c r="B457" s="6" t="s">
        <v>1</v>
      </c>
      <c r="C457" s="7" t="s">
        <v>33</v>
      </c>
      <c r="D457" s="8" t="s">
        <v>34</v>
      </c>
      <c r="E457" s="9">
        <v>341</v>
      </c>
      <c r="F457" s="10">
        <v>100</v>
      </c>
      <c r="G457" s="9" t="s">
        <v>889</v>
      </c>
      <c r="H457" s="10">
        <v>100</v>
      </c>
      <c r="I457" s="9" t="s">
        <v>890</v>
      </c>
      <c r="J457" s="10">
        <v>100</v>
      </c>
    </row>
    <row r="458" spans="1:13" ht="16" x14ac:dyDescent="0.2">
      <c r="A458" s="12"/>
      <c r="B458" s="12"/>
      <c r="C458" s="12"/>
      <c r="D458" s="12"/>
      <c r="E458" s="12"/>
      <c r="F458" s="12"/>
      <c r="G458" s="12"/>
      <c r="H458" s="12"/>
      <c r="I458" s="12"/>
      <c r="J458" s="12"/>
    </row>
    <row r="459" spans="1:13" ht="12" customHeight="1" x14ac:dyDescent="0.2">
      <c r="A459" s="12"/>
      <c r="B459" s="12"/>
      <c r="C459" s="12"/>
      <c r="D459" s="12"/>
      <c r="E459" s="12"/>
      <c r="F459" s="12"/>
      <c r="G459" s="12"/>
      <c r="H459" s="12"/>
      <c r="I459" s="12"/>
      <c r="J459" s="12"/>
    </row>
  </sheetData>
  <mergeCells count="275">
    <mergeCell ref="A1:L1"/>
    <mergeCell ref="A2:L2"/>
    <mergeCell ref="A3:L3"/>
    <mergeCell ref="A4:L4"/>
    <mergeCell ref="A5:L5"/>
    <mergeCell ref="A448:A451"/>
    <mergeCell ref="B448:B451"/>
    <mergeCell ref="C448:C451"/>
    <mergeCell ref="A453:A456"/>
    <mergeCell ref="B453:B456"/>
    <mergeCell ref="C453:C456"/>
    <mergeCell ref="A432:A435"/>
    <mergeCell ref="B432:B435"/>
    <mergeCell ref="C432:C435"/>
    <mergeCell ref="A438:A441"/>
    <mergeCell ref="B438:B441"/>
    <mergeCell ref="C438:C441"/>
    <mergeCell ref="A443:A446"/>
    <mergeCell ref="A437:M437"/>
    <mergeCell ref="A280:M280"/>
    <mergeCell ref="A255:M255"/>
    <mergeCell ref="A153:M153"/>
    <mergeCell ref="A138:M138"/>
    <mergeCell ref="A407:A410"/>
    <mergeCell ref="B407:B410"/>
    <mergeCell ref="C407:C410"/>
    <mergeCell ref="A412:A415"/>
    <mergeCell ref="B412:B415"/>
    <mergeCell ref="C412:C415"/>
    <mergeCell ref="B443:B446"/>
    <mergeCell ref="C443:C446"/>
    <mergeCell ref="A417:A420"/>
    <mergeCell ref="B417:B420"/>
    <mergeCell ref="C417:C420"/>
    <mergeCell ref="A422:A425"/>
    <mergeCell ref="B422:B425"/>
    <mergeCell ref="C422:C425"/>
    <mergeCell ref="A427:A430"/>
    <mergeCell ref="B427:B430"/>
    <mergeCell ref="C427:C430"/>
    <mergeCell ref="A392:A395"/>
    <mergeCell ref="B392:B395"/>
    <mergeCell ref="C392:C395"/>
    <mergeCell ref="A397:A400"/>
    <mergeCell ref="B397:B400"/>
    <mergeCell ref="C397:C400"/>
    <mergeCell ref="A402:A405"/>
    <mergeCell ref="B402:B405"/>
    <mergeCell ref="C402:C405"/>
    <mergeCell ref="A372:A375"/>
    <mergeCell ref="B372:B375"/>
    <mergeCell ref="C372:C375"/>
    <mergeCell ref="A386:M386"/>
    <mergeCell ref="A384:D384"/>
    <mergeCell ref="E384:F384"/>
    <mergeCell ref="G384:H384"/>
    <mergeCell ref="I384:J384"/>
    <mergeCell ref="A387:A390"/>
    <mergeCell ref="B387:B390"/>
    <mergeCell ref="C387:C390"/>
    <mergeCell ref="A357:A360"/>
    <mergeCell ref="B357:B360"/>
    <mergeCell ref="C357:C360"/>
    <mergeCell ref="A362:A365"/>
    <mergeCell ref="B362:B365"/>
    <mergeCell ref="C362:C365"/>
    <mergeCell ref="A367:A370"/>
    <mergeCell ref="B367:B370"/>
    <mergeCell ref="C367:C370"/>
    <mergeCell ref="A342:A345"/>
    <mergeCell ref="B342:B345"/>
    <mergeCell ref="C342:C345"/>
    <mergeCell ref="A347:A350"/>
    <mergeCell ref="B347:B350"/>
    <mergeCell ref="C347:C350"/>
    <mergeCell ref="A352:A355"/>
    <mergeCell ref="B352:B355"/>
    <mergeCell ref="C352:C355"/>
    <mergeCell ref="A327:A330"/>
    <mergeCell ref="B327:B330"/>
    <mergeCell ref="C327:C330"/>
    <mergeCell ref="A332:A335"/>
    <mergeCell ref="B332:B335"/>
    <mergeCell ref="C332:C335"/>
    <mergeCell ref="A337:A340"/>
    <mergeCell ref="B337:B340"/>
    <mergeCell ref="C337:C340"/>
    <mergeCell ref="A314:D314"/>
    <mergeCell ref="E314:F314"/>
    <mergeCell ref="G314:H314"/>
    <mergeCell ref="I314:J314"/>
    <mergeCell ref="A316:M316"/>
    <mergeCell ref="A317:A320"/>
    <mergeCell ref="B317:B320"/>
    <mergeCell ref="C317:C320"/>
    <mergeCell ref="A322:A325"/>
    <mergeCell ref="B322:B325"/>
    <mergeCell ref="C322:C325"/>
    <mergeCell ref="A289:A295"/>
    <mergeCell ref="B289:B295"/>
    <mergeCell ref="C289:C295"/>
    <mergeCell ref="A297:J297"/>
    <mergeCell ref="A298:A301"/>
    <mergeCell ref="B298:B301"/>
    <mergeCell ref="C298:C301"/>
    <mergeCell ref="A303:A306"/>
    <mergeCell ref="B303:B306"/>
    <mergeCell ref="C303:C306"/>
    <mergeCell ref="A268:A272"/>
    <mergeCell ref="B268:B272"/>
    <mergeCell ref="C268:C272"/>
    <mergeCell ref="A274:A278"/>
    <mergeCell ref="B274:B278"/>
    <mergeCell ref="C274:C278"/>
    <mergeCell ref="A281:A287"/>
    <mergeCell ref="B281:B287"/>
    <mergeCell ref="C281:C287"/>
    <mergeCell ref="A250:A253"/>
    <mergeCell ref="B250:B253"/>
    <mergeCell ref="C250:C253"/>
    <mergeCell ref="A256:A260"/>
    <mergeCell ref="B256:B260"/>
    <mergeCell ref="C256:C260"/>
    <mergeCell ref="A262:A266"/>
    <mergeCell ref="B262:B266"/>
    <mergeCell ref="C262:C266"/>
    <mergeCell ref="A235:A238"/>
    <mergeCell ref="B235:B238"/>
    <mergeCell ref="C235:C238"/>
    <mergeCell ref="A240:A243"/>
    <mergeCell ref="B240:B243"/>
    <mergeCell ref="C240:C243"/>
    <mergeCell ref="A245:A248"/>
    <mergeCell ref="B245:B248"/>
    <mergeCell ref="C245:C248"/>
    <mergeCell ref="A220:A223"/>
    <mergeCell ref="B220:B223"/>
    <mergeCell ref="C220:C223"/>
    <mergeCell ref="A225:A228"/>
    <mergeCell ref="B225:B228"/>
    <mergeCell ref="C225:C228"/>
    <mergeCell ref="A230:A233"/>
    <mergeCell ref="B230:B233"/>
    <mergeCell ref="C230:C233"/>
    <mergeCell ref="A205:A208"/>
    <mergeCell ref="B205:B208"/>
    <mergeCell ref="C205:C208"/>
    <mergeCell ref="A210:A213"/>
    <mergeCell ref="B210:B213"/>
    <mergeCell ref="C210:C213"/>
    <mergeCell ref="A215:A218"/>
    <mergeCell ref="B215:B218"/>
    <mergeCell ref="C215:C218"/>
    <mergeCell ref="A179:A182"/>
    <mergeCell ref="B179:B182"/>
    <mergeCell ref="C179:C182"/>
    <mergeCell ref="A204:M204"/>
    <mergeCell ref="A191:D191"/>
    <mergeCell ref="E191:F191"/>
    <mergeCell ref="G191:H191"/>
    <mergeCell ref="I191:J191"/>
    <mergeCell ref="A194:A197"/>
    <mergeCell ref="B194:B197"/>
    <mergeCell ref="C194:C197"/>
    <mergeCell ref="A199:A202"/>
    <mergeCell ref="B199:B202"/>
    <mergeCell ref="C199:C202"/>
    <mergeCell ref="A164:A167"/>
    <mergeCell ref="B164:B167"/>
    <mergeCell ref="C164:C167"/>
    <mergeCell ref="A169:A172"/>
    <mergeCell ref="B169:B172"/>
    <mergeCell ref="C169:C172"/>
    <mergeCell ref="A174:A177"/>
    <mergeCell ref="B174:B177"/>
    <mergeCell ref="C174:C177"/>
    <mergeCell ref="A146:A151"/>
    <mergeCell ref="B146:B151"/>
    <mergeCell ref="C146:C151"/>
    <mergeCell ref="A154:A157"/>
    <mergeCell ref="B154:B157"/>
    <mergeCell ref="C154:C157"/>
    <mergeCell ref="A159:A162"/>
    <mergeCell ref="B159:B162"/>
    <mergeCell ref="C159:C162"/>
    <mergeCell ref="A126:A130"/>
    <mergeCell ref="B126:B130"/>
    <mergeCell ref="C126:C130"/>
    <mergeCell ref="A125:M125"/>
    <mergeCell ref="A132:A136"/>
    <mergeCell ref="B132:B136"/>
    <mergeCell ref="C132:C136"/>
    <mergeCell ref="A139:A144"/>
    <mergeCell ref="B139:B144"/>
    <mergeCell ref="C139:C144"/>
    <mergeCell ref="A110:A113"/>
    <mergeCell ref="B110:B113"/>
    <mergeCell ref="C110:C113"/>
    <mergeCell ref="A115:A118"/>
    <mergeCell ref="B115:B118"/>
    <mergeCell ref="C115:C118"/>
    <mergeCell ref="A120:A123"/>
    <mergeCell ref="B120:B123"/>
    <mergeCell ref="C120:C123"/>
    <mergeCell ref="A100:A103"/>
    <mergeCell ref="B100:B103"/>
    <mergeCell ref="C100:C103"/>
    <mergeCell ref="A105:A108"/>
    <mergeCell ref="B105:B108"/>
    <mergeCell ref="C105:C108"/>
    <mergeCell ref="A92:D92"/>
    <mergeCell ref="E92:F92"/>
    <mergeCell ref="G92:H92"/>
    <mergeCell ref="A76:A79"/>
    <mergeCell ref="B76:B79"/>
    <mergeCell ref="C76:C79"/>
    <mergeCell ref="A81:A84"/>
    <mergeCell ref="B81:B84"/>
    <mergeCell ref="C81:C84"/>
    <mergeCell ref="I92:J92"/>
    <mergeCell ref="A95:A98"/>
    <mergeCell ref="B95:B98"/>
    <mergeCell ref="C95:C98"/>
    <mergeCell ref="A61:A64"/>
    <mergeCell ref="B61:B64"/>
    <mergeCell ref="C61:C64"/>
    <mergeCell ref="A66:A69"/>
    <mergeCell ref="B66:B69"/>
    <mergeCell ref="C66:C69"/>
    <mergeCell ref="A71:A74"/>
    <mergeCell ref="B71:B74"/>
    <mergeCell ref="C71:C74"/>
    <mergeCell ref="A46:A49"/>
    <mergeCell ref="B46:B49"/>
    <mergeCell ref="C46:C49"/>
    <mergeCell ref="A51:A54"/>
    <mergeCell ref="B51:B54"/>
    <mergeCell ref="C51:C54"/>
    <mergeCell ref="A56:A59"/>
    <mergeCell ref="B56:B59"/>
    <mergeCell ref="C56:C59"/>
    <mergeCell ref="C26:C29"/>
    <mergeCell ref="A31:A34"/>
    <mergeCell ref="B31:B34"/>
    <mergeCell ref="C31:C34"/>
    <mergeCell ref="A36:A39"/>
    <mergeCell ref="B36:B39"/>
    <mergeCell ref="C36:C39"/>
    <mergeCell ref="A41:A44"/>
    <mergeCell ref="B41:B44"/>
    <mergeCell ref="C41:C44"/>
    <mergeCell ref="K283:L283"/>
    <mergeCell ref="K291:L291"/>
    <mergeCell ref="A6:M6"/>
    <mergeCell ref="A7:M7"/>
    <mergeCell ref="A9:M9"/>
    <mergeCell ref="A88:M88"/>
    <mergeCell ref="A187:M187"/>
    <mergeCell ref="A310:M310"/>
    <mergeCell ref="A380:M380"/>
    <mergeCell ref="A94:M94"/>
    <mergeCell ref="A15:M15"/>
    <mergeCell ref="A193:M193"/>
    <mergeCell ref="A13:D13"/>
    <mergeCell ref="E13:F13"/>
    <mergeCell ref="G13:H13"/>
    <mergeCell ref="I13:J13"/>
    <mergeCell ref="A16:A19"/>
    <mergeCell ref="B16:B19"/>
    <mergeCell ref="C16:C19"/>
    <mergeCell ref="A21:A24"/>
    <mergeCell ref="B21:B24"/>
    <mergeCell ref="C21:C24"/>
    <mergeCell ref="A26:A29"/>
    <mergeCell ref="B26:B29"/>
  </mergeCells>
  <pageMargins left="0.5" right="0.25" top="0.5" bottom="0.5" header="0" footer="0"/>
  <pageSetup scale="58" fitToHeight="9" orientation="portrait" horizontalDpi="300" verticalDpi="300"/>
  <rowBreaks count="4" manualBreakCount="4">
    <brk id="87" max="16383" man="1"/>
    <brk id="185" max="16383" man="1"/>
    <brk id="309" max="16383" man="1"/>
    <brk id="37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0EC5B-82DE-E74D-8543-28EA7A106F36}">
  <dimension ref="A1"/>
  <sheetViews>
    <sheetView topLeftCell="A99" zoomScale="160" zoomScaleNormal="160" workbookViewId="0">
      <selection activeCell="A115" sqref="A115"/>
    </sheetView>
  </sheetViews>
  <sheetFormatPr baseColWidth="10" defaultRowHeight="13" x14ac:dyDescent="0.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kl26453</dc:creator>
  <cp:lastModifiedBy>Charles Perkins</cp:lastModifiedBy>
  <cp:revision>1</cp:revision>
  <cp:lastPrinted>2018-08-17T13:54:45Z</cp:lastPrinted>
  <dcterms:created xsi:type="dcterms:W3CDTF">2018-06-28T20:55:15Z</dcterms:created>
  <dcterms:modified xsi:type="dcterms:W3CDTF">2018-08-17T13:54:56Z</dcterms:modified>
</cp:coreProperties>
</file>