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owerBI\Administration\HB2144\"/>
    </mc:Choice>
  </mc:AlternateContent>
  <bookViews>
    <workbookView xWindow="0" yWindow="0" windowWidth="15525" windowHeight="7650"/>
  </bookViews>
  <sheets>
    <sheet name="Form to Fill" sheetId="1" r:id="rId1"/>
    <sheet name="Example" sheetId="3" r:id="rId2"/>
  </sheets>
  <definedNames>
    <definedName name="_xlnm.Print_Area" localSheetId="0">'Form to Fill'!$A$1:$BF$16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AQ3" i="1" l="1"/>
  <c r="AO3" i="1"/>
  <c r="AM3" i="1"/>
  <c r="AK3" i="1"/>
  <c r="AH3" i="1"/>
  <c r="AF3" i="1"/>
  <c r="AD3" i="1"/>
  <c r="AB3" i="1"/>
  <c r="P14" i="3" l="1"/>
  <c r="Q14" i="3"/>
  <c r="R14" i="3"/>
  <c r="O14" i="3"/>
  <c r="AK3" i="3"/>
  <c r="AB3" i="3"/>
  <c r="P11" i="1"/>
  <c r="Q11" i="1"/>
  <c r="R11" i="1"/>
  <c r="O11" i="1"/>
  <c r="M3" i="1"/>
  <c r="L3" i="1"/>
  <c r="K3" i="1"/>
  <c r="K3" i="3"/>
  <c r="L3" i="3"/>
  <c r="M3" i="3"/>
  <c r="J3" i="3"/>
</calcChain>
</file>

<file path=xl/sharedStrings.xml><?xml version="1.0" encoding="utf-8"?>
<sst xmlns="http://schemas.openxmlformats.org/spreadsheetml/2006/main" count="205" uniqueCount="115">
  <si>
    <t>List of Courses Which will transfer</t>
  </si>
  <si>
    <t>In District</t>
  </si>
  <si>
    <t>Out of District</t>
  </si>
  <si>
    <t>International</t>
  </si>
  <si>
    <t xml:space="preserve">% of college students in-district </t>
  </si>
  <si>
    <t xml:space="preserve">% of college students out of district </t>
  </si>
  <si>
    <t>% of college students in service area</t>
  </si>
  <si>
    <t>Aggregate amount of property tax revenues collected</t>
  </si>
  <si>
    <t>FY 2018</t>
  </si>
  <si>
    <t>FY 2017</t>
  </si>
  <si>
    <t>FY 2015</t>
  </si>
  <si>
    <t>FY 2016</t>
  </si>
  <si>
    <t>FY 2019</t>
  </si>
  <si>
    <t>FY 15-16 % Increase</t>
  </si>
  <si>
    <t>FY 16-17 % Increase</t>
  </si>
  <si>
    <t>FY 17-18 % Increase</t>
  </si>
  <si>
    <t>FY 18-19 % Increase</t>
  </si>
  <si>
    <t>Total Mill Levy</t>
  </si>
  <si>
    <t>Foundation FY 2018</t>
  </si>
  <si>
    <t>Foundation FY 2019</t>
  </si>
  <si>
    <t>Institutional Scholarship FY 2018</t>
  </si>
  <si>
    <t>Institutional Scholarships FY 2019</t>
  </si>
  <si>
    <t>Pell FY 2018</t>
  </si>
  <si>
    <t>Pell FY 2019</t>
  </si>
  <si>
    <t>Out of State</t>
  </si>
  <si>
    <t>Scholarships Amounts Dispersed</t>
  </si>
  <si>
    <t>Athletic Scholarship Amounts Dispersed</t>
  </si>
  <si>
    <t>Athletic Scholarships $ disbursed in-district
 FY 2019</t>
  </si>
  <si>
    <t>Non-Athletic Scholarship $ disbursed in-district   FY 2018</t>
  </si>
  <si>
    <t>Athletic Scholarships $ disbursed in-district  
FY 2018</t>
  </si>
  <si>
    <t>Athletic Scholarships $ disbursed Out of State FY 2018</t>
  </si>
  <si>
    <t>Athletic Scholarship $ disbursed Out of State FY 2019</t>
  </si>
  <si>
    <t>Non-Athletic Scholarship $ disbursed in-district     FY 2019</t>
  </si>
  <si>
    <t>Non-Athletic Scholarship $ disbursed Out of State FY 2018</t>
  </si>
  <si>
    <t>Non-Athletic Scholarship $ disbursed Out of State FY 2019</t>
  </si>
  <si>
    <t>t</t>
  </si>
  <si>
    <t>Tuition per Credit Hour</t>
  </si>
  <si>
    <t>Tuition and Fee 
Total Per Credit Hour</t>
  </si>
  <si>
    <t>Student Fee
Type</t>
  </si>
  <si>
    <t>TOTAL</t>
  </si>
  <si>
    <t>% of students attending each campus (site) of college</t>
  </si>
  <si>
    <t>College-Campus (Site)</t>
  </si>
  <si>
    <t>https://www.kansasregents.org/transfer_articulation</t>
  </si>
  <si>
    <t>Health</t>
  </si>
  <si>
    <t>Activities</t>
  </si>
  <si>
    <t>Technology</t>
  </si>
  <si>
    <t>Athletics</t>
  </si>
  <si>
    <t>Student Served Overall Percentages at the Community College</t>
  </si>
  <si>
    <t>****All numbers in this form are merely for example of how to fill out the form and are fictional.</t>
  </si>
  <si>
    <t>FY 15-16 % Change</t>
  </si>
  <si>
    <t>FY 16-17 % Change</t>
  </si>
  <si>
    <t>FY 17-18 % Change</t>
  </si>
  <si>
    <t>FY 18-19 % Change</t>
  </si>
  <si>
    <t>Image standardization- Heather will complete by July 4</t>
  </si>
  <si>
    <t xml:space="preserve">instructions- finalize spreadsheet- Group feedback due by July 9th </t>
  </si>
  <si>
    <t>Timeline</t>
  </si>
  <si>
    <r>
      <t xml:space="preserve">Fees per Credit Hour 
</t>
    </r>
    <r>
      <rPr>
        <b/>
        <sz val="10"/>
        <color theme="1"/>
        <rFont val="Arial Narrow"/>
        <family val="2"/>
      </rPr>
      <t>(Doesn't include course specific fees.)</t>
    </r>
  </si>
  <si>
    <t>Student Fee Type and Amount
(Doesn't include course specific fees.)</t>
  </si>
  <si>
    <r>
      <t xml:space="preserve">Fees per Credit Hour
</t>
    </r>
    <r>
      <rPr>
        <b/>
        <sz val="10"/>
        <color theme="1"/>
        <rFont val="Arial Narrow"/>
        <family val="2"/>
      </rPr>
      <t>(Doesn't include course specific fees.)</t>
    </r>
  </si>
  <si>
    <r>
      <t xml:space="preserve">Tuition and Fee 
Total Per Credit Hour
</t>
    </r>
    <r>
      <rPr>
        <b/>
        <sz val="10"/>
        <color theme="1"/>
        <rFont val="Arial Narrow"/>
        <family val="2"/>
      </rPr>
      <t>(Doesn't include course specific fees.)</t>
    </r>
  </si>
  <si>
    <t>*Effective 18-19 Academic Year.</t>
  </si>
  <si>
    <t>*Effective 2018-2019 Academic Year. Be sure to describe if your don't charge by credit hour how you charge</t>
  </si>
  <si>
    <t>*Effective 2018-2019 Academic Year</t>
  </si>
  <si>
    <t xml:space="preserve">Student Served
</t>
  </si>
  <si>
    <t>Students are often served in more than one location.  Students are counted in each percentage at each location they are served in and therefore percentages won't equal 100%.</t>
  </si>
  <si>
    <t>The amounts above reflect what the college actually received.  Abatements, incentives, and delinquent tax payments cause this amount to be lower than what was actually levied in some cases.</t>
  </si>
  <si>
    <t>*Reporting Period 18-19 Academic Year.</t>
  </si>
  <si>
    <t>Butler CC- El Dorado</t>
  </si>
  <si>
    <t>Butler CC- Andover</t>
  </si>
  <si>
    <t>Butler CC- Boston Recreation Center</t>
  </si>
  <si>
    <t>Butler CC- McConnel Air Force Base</t>
  </si>
  <si>
    <t>Butler CC- Rose Hill</t>
  </si>
  <si>
    <t>Butler CC- Flint Hills (Marion &amp; Council Grove)</t>
  </si>
  <si>
    <t>Butler CC- Online</t>
  </si>
  <si>
    <t>Butler CC- Wichita</t>
  </si>
  <si>
    <t xml:space="preserve">% of college students residing out of district </t>
  </si>
  <si>
    <t>% of college students residing in service area</t>
  </si>
  <si>
    <t xml:space="preserve">% of college students residing
 in-district </t>
  </si>
  <si>
    <t xml:space="preserve">Definitions: </t>
  </si>
  <si>
    <t>In-District Student</t>
  </si>
  <si>
    <t>Out-of-District Student</t>
  </si>
  <si>
    <t>Out-of-State Student</t>
  </si>
  <si>
    <t>International Student</t>
  </si>
  <si>
    <t>A student who is not a resident of the state of Kansas.</t>
  </si>
  <si>
    <t>A student who is not a resident of the United States.</t>
  </si>
  <si>
    <t>A student who resides in the home county of the college and where taxes to support the college are therefore levied.</t>
  </si>
  <si>
    <t>A student who is a Kansas resident, but not a resident of the colleges home county, where taxes to support the college are levied.</t>
  </si>
  <si>
    <t>Final Approval- July 13th sent to presidents for final approval by July 21st.</t>
  </si>
  <si>
    <t>Heather will send final version to presidents requesting forwarding to IR fstaff by July 24th</t>
  </si>
  <si>
    <t>Heathr will schedule zoom training to be provided by Heather to IR folks by August 15th</t>
  </si>
  <si>
    <t>Colleges will post each college site by December 15th- Heather to verify its posted and look at data</t>
  </si>
  <si>
    <t>Technology Fee</t>
  </si>
  <si>
    <t>Student Fee</t>
  </si>
  <si>
    <t>Fort Leavenworth</t>
  </si>
  <si>
    <t>Main Campus</t>
  </si>
  <si>
    <t>Virtual Campus</t>
  </si>
  <si>
    <t>* 2019-20 Academic Year</t>
  </si>
  <si>
    <t>Institutional Scholarship AY 2017-18</t>
  </si>
  <si>
    <t>College Foundation AY 2017-18</t>
  </si>
  <si>
    <t>Pell AY 2017-18</t>
  </si>
  <si>
    <t>Athletic Scholarships $ disbursed Out of State AY 2017-18</t>
  </si>
  <si>
    <t>Non-Athletic Scholarship $ disbursed in-district   AY 2017-18</t>
  </si>
  <si>
    <t>Non-Athletic Scholarship $ disbursed Out of State AY 2017-18</t>
  </si>
  <si>
    <t>Athletic Scholarship $ disbursed Out of State AY 2018-19</t>
  </si>
  <si>
    <t>Non-Athletic Scholarship $ disbursed in-district     AY 2018-19</t>
  </si>
  <si>
    <t>Non-Athletic Scholarship $ disbursed Out of State AY 2018-19</t>
  </si>
  <si>
    <t>Institutional Scholarships AY 2018-19</t>
  </si>
  <si>
    <t>College Foundation AY 2018-19</t>
  </si>
  <si>
    <t>Pell AY 2018-19</t>
  </si>
  <si>
    <t>Athletic Scholarships $ disbursed in-district  AY 2017-18</t>
  </si>
  <si>
    <t>Athletic Scholarships $ disbursed in-district AY 2018-19</t>
  </si>
  <si>
    <t>*AY 2017-18 and AY 2018-19.</t>
  </si>
  <si>
    <t>*AY 2018-19.</t>
  </si>
  <si>
    <t>Fort Riley</t>
  </si>
  <si>
    <t>Grandview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</si>
</sst>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#,##0.000_);[Red]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1F497D"/>
      <name val="Calibri"/>
      <family val="2"/>
      <scheme val="minor"/>
    </font>
    <font>
      <b/>
      <u/>
      <sz val="11"/>
      <color theme="1"/>
      <name val="Arial Narrow"/>
      <family val="2"/>
    </font>
    <font>
      <sz val="10"/>
      <color theme="1"/>
      <name val="Arial Narrow"/>
      <family val="2"/>
    </font>
    <font>
      <strike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indent="13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6"/>
    </xf>
    <xf numFmtId="0" fontId="1" fillId="0" borderId="0" xfId="0" applyFont="1" applyAlignment="1">
      <alignment horizontal="left" vertical="center" indent="9"/>
    </xf>
    <xf numFmtId="0" fontId="1" fillId="0" borderId="0" xfId="0" applyFont="1" applyAlignment="1">
      <alignment horizontal="left" vertical="center" indent="7"/>
    </xf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/>
    <xf numFmtId="6" fontId="1" fillId="0" borderId="8" xfId="0" applyNumberFormat="1" applyFont="1" applyBorder="1"/>
    <xf numFmtId="6" fontId="1" fillId="0" borderId="9" xfId="0" applyNumberFormat="1" applyFont="1" applyBorder="1"/>
    <xf numFmtId="6" fontId="1" fillId="0" borderId="7" xfId="0" applyNumberFormat="1" applyFont="1" applyBorder="1"/>
    <xf numFmtId="6" fontId="1" fillId="0" borderId="16" xfId="0" applyNumberFormat="1" applyFont="1" applyBorder="1"/>
    <xf numFmtId="6" fontId="1" fillId="0" borderId="17" xfId="0" applyNumberFormat="1" applyFont="1" applyBorder="1"/>
    <xf numFmtId="0" fontId="1" fillId="0" borderId="18" xfId="0" applyFont="1" applyBorder="1" applyAlignment="1"/>
    <xf numFmtId="0" fontId="1" fillId="0" borderId="16" xfId="0" applyFont="1" applyBorder="1" applyAlignment="1"/>
    <xf numFmtId="0" fontId="1" fillId="0" borderId="19" xfId="0" applyFont="1" applyBorder="1" applyAlignment="1"/>
    <xf numFmtId="6" fontId="1" fillId="0" borderId="15" xfId="0" applyNumberFormat="1" applyFont="1" applyBorder="1"/>
    <xf numFmtId="10" fontId="1" fillId="0" borderId="16" xfId="0" applyNumberFormat="1" applyFont="1" applyBorder="1"/>
    <xf numFmtId="10" fontId="1" fillId="0" borderId="17" xfId="0" applyNumberFormat="1" applyFont="1" applyBorder="1"/>
    <xf numFmtId="6" fontId="1" fillId="0" borderId="18" xfId="0" applyNumberFormat="1" applyFont="1" applyBorder="1"/>
    <xf numFmtId="6" fontId="1" fillId="0" borderId="19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0" borderId="23" xfId="0" applyFont="1" applyBorder="1"/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6" fontId="1" fillId="0" borderId="20" xfId="0" applyNumberFormat="1" applyFont="1" applyBorder="1"/>
    <xf numFmtId="6" fontId="1" fillId="0" borderId="21" xfId="0" applyNumberFormat="1" applyFont="1" applyBorder="1"/>
    <xf numFmtId="6" fontId="1" fillId="0" borderId="22" xfId="0" applyNumberFormat="1" applyFont="1" applyBorder="1"/>
    <xf numFmtId="6" fontId="1" fillId="0" borderId="1" xfId="0" applyNumberFormat="1" applyFont="1" applyBorder="1"/>
    <xf numFmtId="6" fontId="1" fillId="0" borderId="2" xfId="0" applyNumberFormat="1" applyFont="1" applyBorder="1"/>
    <xf numFmtId="6" fontId="1" fillId="0" borderId="3" xfId="0" applyNumberFormat="1" applyFont="1" applyBorder="1"/>
    <xf numFmtId="6" fontId="1" fillId="0" borderId="4" xfId="0" applyNumberFormat="1" applyFont="1" applyBorder="1"/>
    <xf numFmtId="6" fontId="1" fillId="0" borderId="5" xfId="0" applyNumberFormat="1" applyFont="1" applyBorder="1"/>
    <xf numFmtId="6" fontId="1" fillId="0" borderId="6" xfId="0" applyNumberFormat="1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3" fillId="0" borderId="14" xfId="1" applyBorder="1" applyAlignment="1">
      <alignment wrapText="1"/>
    </xf>
    <xf numFmtId="10" fontId="1" fillId="0" borderId="2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0" fontId="1" fillId="0" borderId="33" xfId="0" applyFont="1" applyBorder="1"/>
    <xf numFmtId="10" fontId="1" fillId="0" borderId="10" xfId="0" applyNumberFormat="1" applyFont="1" applyBorder="1"/>
    <xf numFmtId="9" fontId="1" fillId="0" borderId="2" xfId="0" applyNumberFormat="1" applyFont="1" applyBorder="1"/>
    <xf numFmtId="9" fontId="1" fillId="0" borderId="3" xfId="0" applyNumberFormat="1" applyFont="1" applyBorder="1"/>
    <xf numFmtId="9" fontId="1" fillId="0" borderId="5" xfId="0" applyNumberFormat="1" applyFont="1" applyBorder="1"/>
    <xf numFmtId="9" fontId="1" fillId="0" borderId="6" xfId="0" applyNumberFormat="1" applyFont="1" applyBorder="1"/>
    <xf numFmtId="9" fontId="1" fillId="0" borderId="34" xfId="0" applyNumberFormat="1" applyFont="1" applyBorder="1"/>
    <xf numFmtId="9" fontId="1" fillId="0" borderId="35" xfId="0" applyNumberFormat="1" applyFont="1" applyBorder="1"/>
    <xf numFmtId="10" fontId="1" fillId="0" borderId="18" xfId="0" applyNumberFormat="1" applyFont="1" applyBorder="1"/>
    <xf numFmtId="0" fontId="2" fillId="0" borderId="7" xfId="0" applyFont="1" applyBorder="1"/>
    <xf numFmtId="9" fontId="2" fillId="0" borderId="8" xfId="0" applyNumberFormat="1" applyFont="1" applyBorder="1"/>
    <xf numFmtId="9" fontId="2" fillId="0" borderId="9" xfId="0" applyNumberFormat="1" applyFont="1" applyBorder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9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1" fillId="0" borderId="23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0" fontId="1" fillId="0" borderId="5" xfId="0" applyNumberFormat="1" applyFont="1" applyBorder="1"/>
    <xf numFmtId="10" fontId="1" fillId="0" borderId="6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sasregents.org/transfer_articula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ansasregents.org/transfer_artic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"/>
  <sheetViews>
    <sheetView tabSelected="1" topLeftCell="AQ1" zoomScaleNormal="100" workbookViewId="0">
      <selection activeCell="BB17" sqref="BB17"/>
    </sheetView>
  </sheetViews>
  <sheetFormatPr defaultColWidth="9" defaultRowHeight="16.5" x14ac:dyDescent="0.3"/>
  <cols>
    <col min="1" max="1" width="24.5703125" style="1" customWidth="1"/>
    <col min="2" max="13" width="15.85546875" style="1" customWidth="1"/>
    <col min="14" max="18" width="16" style="1" customWidth="1"/>
    <col min="19" max="19" width="40.140625" style="1" bestFit="1" customWidth="1"/>
    <col min="20" max="23" width="15.85546875" style="1" customWidth="1"/>
    <col min="24" max="58" width="16" style="1" customWidth="1"/>
    <col min="59" max="16384" width="9" style="1"/>
  </cols>
  <sheetData>
    <row r="1" spans="1:59" s="11" customFormat="1" ht="69.75" customHeight="1" thickTop="1" thickBot="1" x14ac:dyDescent="0.35">
      <c r="A1" s="28"/>
      <c r="B1" s="98" t="s">
        <v>36</v>
      </c>
      <c r="C1" s="99"/>
      <c r="D1" s="99"/>
      <c r="E1" s="100"/>
      <c r="F1" s="92" t="s">
        <v>56</v>
      </c>
      <c r="G1" s="93"/>
      <c r="H1" s="93"/>
      <c r="I1" s="94"/>
      <c r="J1" s="92" t="s">
        <v>37</v>
      </c>
      <c r="K1" s="93"/>
      <c r="L1" s="93"/>
      <c r="M1" s="94"/>
      <c r="N1" s="95" t="s">
        <v>57</v>
      </c>
      <c r="O1" s="96"/>
      <c r="P1" s="96"/>
      <c r="Q1" s="96"/>
      <c r="R1" s="97"/>
      <c r="S1" s="101" t="s">
        <v>40</v>
      </c>
      <c r="T1" s="93"/>
      <c r="U1" s="93"/>
      <c r="V1" s="93"/>
      <c r="W1" s="102"/>
      <c r="X1" s="87" t="s">
        <v>63</v>
      </c>
      <c r="Y1" s="90"/>
      <c r="Z1" s="91"/>
      <c r="AA1" s="101" t="s">
        <v>7</v>
      </c>
      <c r="AB1" s="93"/>
      <c r="AC1" s="93"/>
      <c r="AD1" s="93"/>
      <c r="AE1" s="93"/>
      <c r="AF1" s="93"/>
      <c r="AG1" s="93"/>
      <c r="AH1" s="93"/>
      <c r="AI1" s="102"/>
      <c r="AJ1" s="92" t="s">
        <v>17</v>
      </c>
      <c r="AK1" s="93"/>
      <c r="AL1" s="93"/>
      <c r="AM1" s="93"/>
      <c r="AN1" s="93"/>
      <c r="AO1" s="93"/>
      <c r="AP1" s="93"/>
      <c r="AQ1" s="93"/>
      <c r="AR1" s="94"/>
      <c r="AS1" s="84" t="s">
        <v>25</v>
      </c>
      <c r="AT1" s="85"/>
      <c r="AU1" s="85"/>
      <c r="AV1" s="85"/>
      <c r="AW1" s="85"/>
      <c r="AX1" s="86"/>
      <c r="AY1" s="87" t="s">
        <v>26</v>
      </c>
      <c r="AZ1" s="88"/>
      <c r="BA1" s="88"/>
      <c r="BB1" s="88"/>
      <c r="BC1" s="88"/>
      <c r="BD1" s="88"/>
      <c r="BE1" s="88"/>
      <c r="BF1" s="89"/>
      <c r="BG1" s="46"/>
    </row>
    <row r="2" spans="1:59" s="33" customFormat="1" ht="102" customHeight="1" thickTop="1" thickBot="1" x14ac:dyDescent="0.35">
      <c r="A2" s="29" t="s">
        <v>0</v>
      </c>
      <c r="B2" s="30" t="s">
        <v>1</v>
      </c>
      <c r="C2" s="31" t="s">
        <v>2</v>
      </c>
      <c r="D2" s="31" t="s">
        <v>24</v>
      </c>
      <c r="E2" s="32" t="s">
        <v>3</v>
      </c>
      <c r="F2" s="30" t="s">
        <v>1</v>
      </c>
      <c r="G2" s="31" t="s">
        <v>2</v>
      </c>
      <c r="H2" s="31" t="s">
        <v>24</v>
      </c>
      <c r="I2" s="32" t="s">
        <v>3</v>
      </c>
      <c r="J2" s="30" t="s">
        <v>1</v>
      </c>
      <c r="K2" s="31" t="s">
        <v>2</v>
      </c>
      <c r="L2" s="31" t="s">
        <v>24</v>
      </c>
      <c r="M2" s="32" t="s">
        <v>3</v>
      </c>
      <c r="N2" s="29" t="s">
        <v>38</v>
      </c>
      <c r="O2" s="31" t="s">
        <v>1</v>
      </c>
      <c r="P2" s="31" t="s">
        <v>2</v>
      </c>
      <c r="Q2" s="31" t="s">
        <v>24</v>
      </c>
      <c r="R2" s="32" t="s">
        <v>3</v>
      </c>
      <c r="S2" s="34" t="s">
        <v>41</v>
      </c>
      <c r="T2" s="31" t="s">
        <v>1</v>
      </c>
      <c r="U2" s="31" t="s">
        <v>2</v>
      </c>
      <c r="V2" s="31" t="s">
        <v>24</v>
      </c>
      <c r="W2" s="35" t="s">
        <v>3</v>
      </c>
      <c r="X2" s="30" t="s">
        <v>4</v>
      </c>
      <c r="Y2" s="31" t="s">
        <v>5</v>
      </c>
      <c r="Z2" s="32" t="s">
        <v>6</v>
      </c>
      <c r="AA2" s="34" t="s">
        <v>10</v>
      </c>
      <c r="AB2" s="31" t="s">
        <v>13</v>
      </c>
      <c r="AC2" s="31" t="s">
        <v>11</v>
      </c>
      <c r="AD2" s="31" t="s">
        <v>14</v>
      </c>
      <c r="AE2" s="31" t="s">
        <v>9</v>
      </c>
      <c r="AF2" s="31" t="s">
        <v>15</v>
      </c>
      <c r="AG2" s="31" t="s">
        <v>8</v>
      </c>
      <c r="AH2" s="31" t="s">
        <v>16</v>
      </c>
      <c r="AI2" s="35" t="s">
        <v>12</v>
      </c>
      <c r="AJ2" s="30" t="s">
        <v>10</v>
      </c>
      <c r="AK2" s="31" t="s">
        <v>13</v>
      </c>
      <c r="AL2" s="31" t="s">
        <v>11</v>
      </c>
      <c r="AM2" s="31" t="s">
        <v>14</v>
      </c>
      <c r="AN2" s="31" t="s">
        <v>9</v>
      </c>
      <c r="AO2" s="31" t="s">
        <v>15</v>
      </c>
      <c r="AP2" s="31" t="s">
        <v>8</v>
      </c>
      <c r="AQ2" s="31" t="s">
        <v>16</v>
      </c>
      <c r="AR2" s="32" t="s">
        <v>12</v>
      </c>
      <c r="AS2" s="30" t="s">
        <v>97</v>
      </c>
      <c r="AT2" s="31" t="s">
        <v>106</v>
      </c>
      <c r="AU2" s="31" t="s">
        <v>98</v>
      </c>
      <c r="AV2" s="31" t="s">
        <v>107</v>
      </c>
      <c r="AW2" s="31" t="s">
        <v>99</v>
      </c>
      <c r="AX2" s="32" t="s">
        <v>108</v>
      </c>
      <c r="AY2" s="34" t="s">
        <v>109</v>
      </c>
      <c r="AZ2" s="31" t="s">
        <v>110</v>
      </c>
      <c r="BA2" s="31" t="s">
        <v>100</v>
      </c>
      <c r="BB2" s="31" t="s">
        <v>103</v>
      </c>
      <c r="BC2" s="31" t="s">
        <v>101</v>
      </c>
      <c r="BD2" s="31" t="s">
        <v>104</v>
      </c>
      <c r="BE2" s="31" t="s">
        <v>102</v>
      </c>
      <c r="BF2" s="32" t="s">
        <v>105</v>
      </c>
      <c r="BG2" s="47"/>
    </row>
    <row r="3" spans="1:59" ht="47.25" thickTop="1" thickBot="1" x14ac:dyDescent="0.35">
      <c r="A3" s="49" t="s">
        <v>42</v>
      </c>
      <c r="B3" s="15">
        <v>74</v>
      </c>
      <c r="C3" s="15">
        <v>74</v>
      </c>
      <c r="D3" s="15">
        <v>74</v>
      </c>
      <c r="E3" s="16">
        <v>157</v>
      </c>
      <c r="F3" s="17">
        <v>38</v>
      </c>
      <c r="G3" s="18">
        <v>38</v>
      </c>
      <c r="H3" s="18">
        <v>38</v>
      </c>
      <c r="I3" s="19">
        <v>38</v>
      </c>
      <c r="J3" s="20">
        <f>F3+B3</f>
        <v>112</v>
      </c>
      <c r="K3" s="15">
        <f>G3+C3</f>
        <v>112</v>
      </c>
      <c r="L3" s="15">
        <f>H3+D3</f>
        <v>112</v>
      </c>
      <c r="M3" s="16">
        <f>I3+E3</f>
        <v>195</v>
      </c>
      <c r="N3" s="39" t="s">
        <v>91</v>
      </c>
      <c r="O3" s="40">
        <v>31</v>
      </c>
      <c r="P3" s="40">
        <v>31</v>
      </c>
      <c r="Q3" s="40">
        <v>31</v>
      </c>
      <c r="R3" s="41">
        <v>31</v>
      </c>
      <c r="S3" s="8" t="s">
        <v>93</v>
      </c>
      <c r="T3" s="50">
        <v>4.4999999999999997E-3</v>
      </c>
      <c r="U3" s="50">
        <v>0.90939999999999999</v>
      </c>
      <c r="V3" s="50">
        <v>8.4599999999999995E-2</v>
      </c>
      <c r="W3" s="51">
        <v>1.5E-3</v>
      </c>
      <c r="X3" s="61">
        <v>7.8600000000000003E-2</v>
      </c>
      <c r="Y3" s="21">
        <v>0.60409999999999997</v>
      </c>
      <c r="Z3" s="22">
        <v>0.13919999999999999</v>
      </c>
      <c r="AA3" s="23">
        <v>8284471.9500000002</v>
      </c>
      <c r="AB3" s="21">
        <f>(AC3-AA3)/AA3</f>
        <v>-2.17654065447107E-3</v>
      </c>
      <c r="AC3" s="15">
        <v>8266440.46</v>
      </c>
      <c r="AD3" s="21">
        <f>(AE3-AC3)/AC3</f>
        <v>-7.30442725525903E-2</v>
      </c>
      <c r="AE3" s="15">
        <v>7662624.3300000001</v>
      </c>
      <c r="AF3" s="21">
        <f>(AG3-AE3)/AE3</f>
        <v>4.8649891205093158E-2</v>
      </c>
      <c r="AG3" s="15">
        <v>8035410.1699999999</v>
      </c>
      <c r="AH3" s="21">
        <f>(AI3-AG3)/AG3</f>
        <v>7.2713469211740406E-2</v>
      </c>
      <c r="AI3" s="24">
        <v>8619692.7200000007</v>
      </c>
      <c r="AJ3" s="25">
        <v>33.124000000000002</v>
      </c>
      <c r="AK3" s="21">
        <f>(AL3-AJ3)/AJ3</f>
        <v>-1.0264460813911036E-3</v>
      </c>
      <c r="AL3" s="26">
        <v>33.090000000000003</v>
      </c>
      <c r="AM3" s="21">
        <f>(AN3-AL3)/AL3</f>
        <v>5.0770625566636217E-3</v>
      </c>
      <c r="AN3" s="26">
        <v>33.258000000000003</v>
      </c>
      <c r="AO3" s="21">
        <f>(AP3-AN3)/AN3</f>
        <v>-1.1726501894281519E-3</v>
      </c>
      <c r="AP3" s="26">
        <v>33.219000000000001</v>
      </c>
      <c r="AQ3" s="21">
        <f>(AR3-AP3)/AP3</f>
        <v>3.3414612119569251E-3</v>
      </c>
      <c r="AR3" s="27">
        <v>33.33</v>
      </c>
      <c r="AS3" s="20">
        <v>961059.28</v>
      </c>
      <c r="AT3" s="15">
        <v>1127824</v>
      </c>
      <c r="AU3" s="15">
        <v>260270</v>
      </c>
      <c r="AV3" s="15">
        <v>243567</v>
      </c>
      <c r="AW3" s="15">
        <v>2721897</v>
      </c>
      <c r="AX3" s="16">
        <v>3271081</v>
      </c>
      <c r="AY3" s="23">
        <v>171288</v>
      </c>
      <c r="AZ3" s="23">
        <v>79959.990000000005</v>
      </c>
      <c r="BA3" s="15">
        <v>147399</v>
      </c>
      <c r="BB3" s="15">
        <v>337952</v>
      </c>
      <c r="BC3" s="15">
        <v>659200</v>
      </c>
      <c r="BD3" s="15">
        <v>657207</v>
      </c>
      <c r="BE3" s="15">
        <v>62322</v>
      </c>
      <c r="BF3" s="16">
        <v>68701</v>
      </c>
      <c r="BG3" s="48"/>
    </row>
    <row r="4" spans="1:59" ht="17.25" thickTop="1" x14ac:dyDescent="0.3">
      <c r="B4" s="75" t="s">
        <v>96</v>
      </c>
      <c r="C4" s="75"/>
      <c r="D4" s="75"/>
      <c r="E4" s="75"/>
      <c r="F4" s="75" t="s">
        <v>96</v>
      </c>
      <c r="G4" s="75"/>
      <c r="H4" s="75"/>
      <c r="I4" s="75"/>
      <c r="J4" s="75" t="s">
        <v>96</v>
      </c>
      <c r="K4" s="75"/>
      <c r="L4" s="75"/>
      <c r="M4" s="75"/>
      <c r="N4" s="42" t="s">
        <v>92</v>
      </c>
      <c r="O4" s="43">
        <v>7</v>
      </c>
      <c r="P4" s="43">
        <v>7</v>
      </c>
      <c r="Q4" s="43">
        <v>7</v>
      </c>
      <c r="R4" s="44">
        <v>7</v>
      </c>
      <c r="S4" s="52" t="s">
        <v>113</v>
      </c>
      <c r="T4" s="107">
        <v>2.5000000000000001E-3</v>
      </c>
      <c r="U4" s="107">
        <v>0.95469999999999999</v>
      </c>
      <c r="V4" s="107">
        <v>4.2299999999999997E-2</v>
      </c>
      <c r="W4" s="108">
        <v>5.0000000000000001E-4</v>
      </c>
      <c r="X4" s="77" t="s">
        <v>112</v>
      </c>
      <c r="Y4" s="78"/>
      <c r="Z4" s="78"/>
      <c r="AA4" s="79" t="s">
        <v>65</v>
      </c>
      <c r="AB4" s="79"/>
      <c r="AC4" s="79"/>
      <c r="AD4" s="79"/>
      <c r="AE4" s="79"/>
      <c r="AF4" s="79"/>
      <c r="AG4" s="79"/>
      <c r="AH4" s="79"/>
      <c r="AI4" s="79"/>
      <c r="AS4" s="74" t="s">
        <v>111</v>
      </c>
      <c r="AT4" s="75"/>
      <c r="AU4" s="75"/>
      <c r="AV4" s="75"/>
      <c r="AW4" s="75"/>
      <c r="AX4" s="75"/>
      <c r="AY4" s="74" t="s">
        <v>111</v>
      </c>
      <c r="AZ4" s="75"/>
      <c r="BA4" s="75"/>
      <c r="BB4" s="75"/>
      <c r="BC4" s="75"/>
      <c r="BD4" s="75"/>
      <c r="BE4" s="75"/>
      <c r="BF4" s="75"/>
      <c r="BG4" s="48"/>
    </row>
    <row r="5" spans="1:59" x14ac:dyDescent="0.3">
      <c r="A5" s="70" t="s">
        <v>78</v>
      </c>
      <c r="B5" s="3"/>
      <c r="N5" s="42"/>
      <c r="O5" s="43"/>
      <c r="P5" s="43"/>
      <c r="Q5" s="43"/>
      <c r="R5" s="44"/>
      <c r="S5" s="52" t="s">
        <v>114</v>
      </c>
      <c r="T5" s="107">
        <v>8.3000000000000001E-3</v>
      </c>
      <c r="U5" s="107">
        <v>0.93330000000000002</v>
      </c>
      <c r="V5" s="107">
        <v>5.8299999999999998E-2</v>
      </c>
      <c r="W5" s="108">
        <v>0</v>
      </c>
      <c r="X5" s="2"/>
      <c r="Y5" s="2"/>
      <c r="Z5" s="2"/>
      <c r="BG5" s="48"/>
    </row>
    <row r="6" spans="1:59" x14ac:dyDescent="0.3">
      <c r="A6" s="1" t="s">
        <v>79</v>
      </c>
      <c r="B6" s="82" t="s">
        <v>85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  <c r="N6" s="42"/>
      <c r="O6" s="43"/>
      <c r="P6" s="43"/>
      <c r="Q6" s="43"/>
      <c r="R6" s="44"/>
      <c r="S6" s="52" t="s">
        <v>94</v>
      </c>
      <c r="T6" s="107">
        <v>0.34260000000000002</v>
      </c>
      <c r="U6" s="107">
        <v>0.50080000000000002</v>
      </c>
      <c r="V6" s="107">
        <v>0.1004</v>
      </c>
      <c r="W6" s="108">
        <v>5.62E-2</v>
      </c>
      <c r="X6" s="2"/>
      <c r="Y6" s="2"/>
      <c r="Z6" s="2"/>
      <c r="BG6" s="48"/>
    </row>
    <row r="7" spans="1:59" x14ac:dyDescent="0.3">
      <c r="A7" s="1" t="s">
        <v>80</v>
      </c>
      <c r="B7" s="82" t="s">
        <v>86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  <c r="N7" s="42"/>
      <c r="O7" s="43"/>
      <c r="P7" s="43"/>
      <c r="Q7" s="43"/>
      <c r="R7" s="44"/>
      <c r="S7" s="52" t="s">
        <v>95</v>
      </c>
      <c r="T7" s="107">
        <v>4.4699999999999997E-2</v>
      </c>
      <c r="U7" s="107">
        <v>0.50519999999999998</v>
      </c>
      <c r="V7" s="107">
        <v>0.4325</v>
      </c>
      <c r="W7" s="108">
        <v>1.7600000000000001E-2</v>
      </c>
      <c r="X7" s="2"/>
      <c r="Y7" s="2"/>
      <c r="Z7" s="2"/>
      <c r="BG7" s="48"/>
    </row>
    <row r="8" spans="1:59" x14ac:dyDescent="0.3">
      <c r="A8" s="1" t="s">
        <v>81</v>
      </c>
      <c r="B8" s="82" t="s">
        <v>83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  <c r="N8" s="42"/>
      <c r="O8" s="43"/>
      <c r="P8" s="43"/>
      <c r="Q8" s="43"/>
      <c r="R8" s="44"/>
      <c r="S8" s="52"/>
      <c r="T8" s="107"/>
      <c r="U8" s="107"/>
      <c r="V8" s="107"/>
      <c r="W8" s="108"/>
      <c r="X8" s="2"/>
      <c r="Y8" s="2"/>
      <c r="Z8" s="2"/>
      <c r="BG8" s="48"/>
    </row>
    <row r="9" spans="1:59" x14ac:dyDescent="0.3">
      <c r="A9" s="1" t="s">
        <v>82</v>
      </c>
      <c r="B9" s="82" t="s">
        <v>84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3"/>
      <c r="N9" s="42"/>
      <c r="O9" s="43"/>
      <c r="P9" s="43"/>
      <c r="Q9" s="43"/>
      <c r="R9" s="44"/>
      <c r="S9" s="52"/>
      <c r="T9" s="107"/>
      <c r="U9" s="107"/>
      <c r="V9" s="107"/>
      <c r="W9" s="108"/>
      <c r="X9" s="2"/>
      <c r="Y9" s="2"/>
      <c r="Z9" s="2"/>
      <c r="BG9" s="48"/>
    </row>
    <row r="10" spans="1:59" ht="17.25" thickBot="1" x14ac:dyDescent="0.3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/>
      <c r="N10" s="42"/>
      <c r="O10" s="43"/>
      <c r="P10" s="43"/>
      <c r="Q10" s="43"/>
      <c r="R10" s="44"/>
      <c r="S10" s="52"/>
      <c r="T10" s="107"/>
      <c r="U10" s="107"/>
      <c r="V10" s="107"/>
      <c r="W10" s="108"/>
      <c r="X10" s="2"/>
      <c r="Y10" s="2"/>
      <c r="Z10" s="2"/>
      <c r="BG10" s="48"/>
    </row>
    <row r="11" spans="1:59" ht="18" thickTop="1" thickBot="1" x14ac:dyDescent="0.35">
      <c r="B11" s="6"/>
      <c r="N11" s="45" t="s">
        <v>39</v>
      </c>
      <c r="O11" s="37">
        <f>SUM(O3:O10)</f>
        <v>38</v>
      </c>
      <c r="P11" s="37">
        <f>SUM(P3:P10)</f>
        <v>38</v>
      </c>
      <c r="Q11" s="37">
        <f>SUM(Q3:Q10)</f>
        <v>38</v>
      </c>
      <c r="R11" s="38">
        <f>SUM(R3:R10)</f>
        <v>38</v>
      </c>
      <c r="S11" s="62"/>
      <c r="T11" s="63"/>
      <c r="U11" s="63"/>
      <c r="V11" s="63"/>
      <c r="W11" s="64"/>
    </row>
    <row r="12" spans="1:59" ht="14.65" customHeight="1" thickTop="1" x14ac:dyDescent="0.3">
      <c r="B12" s="6"/>
      <c r="N12" s="80" t="s">
        <v>96</v>
      </c>
      <c r="O12" s="80"/>
      <c r="P12" s="80"/>
      <c r="Q12" s="80"/>
      <c r="R12" s="80"/>
      <c r="S12" s="81" t="s">
        <v>112</v>
      </c>
      <c r="T12" s="81"/>
      <c r="U12" s="81"/>
      <c r="V12" s="81"/>
      <c r="W12" s="81"/>
    </row>
    <row r="13" spans="1:59" ht="13.9" customHeight="1" x14ac:dyDescent="0.3">
      <c r="B13" s="6"/>
      <c r="S13" s="76" t="s">
        <v>64</v>
      </c>
      <c r="T13" s="76"/>
      <c r="U13" s="76"/>
      <c r="V13" s="76"/>
      <c r="W13" s="76"/>
    </row>
    <row r="14" spans="1:59" x14ac:dyDescent="0.3">
      <c r="S14" s="76"/>
      <c r="T14" s="76"/>
      <c r="U14" s="76"/>
      <c r="V14" s="76"/>
      <c r="W14" s="76"/>
    </row>
    <row r="15" spans="1:59" x14ac:dyDescent="0.3">
      <c r="S15" s="76"/>
      <c r="T15" s="76"/>
      <c r="U15" s="76"/>
      <c r="V15" s="76"/>
      <c r="W15" s="76"/>
    </row>
  </sheetData>
  <mergeCells count="24">
    <mergeCell ref="B1:E1"/>
    <mergeCell ref="J1:M1"/>
    <mergeCell ref="S1:W1"/>
    <mergeCell ref="AA1:AI1"/>
    <mergeCell ref="AJ1:AR1"/>
    <mergeCell ref="AS1:AX1"/>
    <mergeCell ref="AY1:BF1"/>
    <mergeCell ref="X1:Z1"/>
    <mergeCell ref="F1:I1"/>
    <mergeCell ref="N1:R1"/>
    <mergeCell ref="B4:E4"/>
    <mergeCell ref="F4:I4"/>
    <mergeCell ref="J4:M4"/>
    <mergeCell ref="N12:R12"/>
    <mergeCell ref="S12:W12"/>
    <mergeCell ref="B6:M6"/>
    <mergeCell ref="B7:M7"/>
    <mergeCell ref="B8:M8"/>
    <mergeCell ref="B9:M9"/>
    <mergeCell ref="AS4:AX4"/>
    <mergeCell ref="AY4:BF4"/>
    <mergeCell ref="S13:W15"/>
    <mergeCell ref="X4:Z4"/>
    <mergeCell ref="AA4:AI4"/>
  </mergeCells>
  <hyperlinks>
    <hyperlink ref="A3" r:id="rId1"/>
  </hyperlinks>
  <pageMargins left="0.25" right="0.25" top="0.75" bottom="0.75" header="0.3" footer="0.3"/>
  <pageSetup orientation="landscape" r:id="rId2"/>
  <colBreaks count="3" manualBreakCount="3">
    <brk id="13" max="1048575" man="1"/>
    <brk id="26" max="1048575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6"/>
  <sheetViews>
    <sheetView topLeftCell="H1" zoomScaleNormal="100" workbookViewId="0">
      <selection activeCell="S23" sqref="S23"/>
    </sheetView>
  </sheetViews>
  <sheetFormatPr defaultColWidth="9" defaultRowHeight="16.5" x14ac:dyDescent="0.3"/>
  <cols>
    <col min="1" max="1" width="24.5703125" style="1" customWidth="1"/>
    <col min="2" max="2" width="6.28515625" style="1" customWidth="1"/>
    <col min="3" max="3" width="6.42578125" style="1" customWidth="1"/>
    <col min="4" max="4" width="5.140625" style="1" customWidth="1"/>
    <col min="5" max="5" width="10.85546875" style="1" customWidth="1"/>
    <col min="6" max="6" width="7.5703125" style="1" customWidth="1"/>
    <col min="7" max="7" width="6.28515625" style="1" customWidth="1"/>
    <col min="8" max="8" width="5.28515625" style="1" customWidth="1"/>
    <col min="9" max="9" width="10.28515625" style="1" customWidth="1"/>
    <col min="10" max="10" width="6.42578125" style="1" customWidth="1"/>
    <col min="11" max="11" width="6.28515625" style="1" customWidth="1"/>
    <col min="12" max="12" width="5.140625" style="1" customWidth="1"/>
    <col min="13" max="14" width="10.28515625" style="1" customWidth="1"/>
    <col min="15" max="16" width="6.42578125" style="1" customWidth="1"/>
    <col min="17" max="17" width="5" style="1" customWidth="1"/>
    <col min="18" max="18" width="10.28515625" style="1" customWidth="1"/>
    <col min="19" max="19" width="38.28515625" style="1" bestFit="1" customWidth="1"/>
    <col min="20" max="20" width="5.7109375" style="1" bestFit="1" customWidth="1"/>
    <col min="21" max="21" width="6.28515625" style="1" customWidth="1"/>
    <col min="22" max="22" width="5.28515625" style="1" bestFit="1" customWidth="1"/>
    <col min="23" max="23" width="10.5703125" style="1" bestFit="1" customWidth="1"/>
    <col min="24" max="25" width="10.28515625" style="1" customWidth="1"/>
    <col min="26" max="26" width="10" style="1" customWidth="1"/>
    <col min="27" max="27" width="11" style="1" customWidth="1"/>
    <col min="28" max="28" width="9.42578125" style="1" customWidth="1"/>
    <col min="29" max="29" width="11" style="1" customWidth="1"/>
    <col min="30" max="30" width="8.5703125" style="1" customWidth="1"/>
    <col min="31" max="31" width="11" style="1" customWidth="1"/>
    <col min="32" max="32" width="9" style="1" customWidth="1"/>
    <col min="33" max="33" width="11" style="1" customWidth="1"/>
    <col min="34" max="34" width="8.85546875" style="1" customWidth="1"/>
    <col min="35" max="35" width="11" style="1" customWidth="1"/>
    <col min="36" max="36" width="6.85546875" style="1" customWidth="1"/>
    <col min="37" max="37" width="7" style="1" customWidth="1"/>
    <col min="38" max="38" width="6.5703125" style="1" customWidth="1"/>
    <col min="39" max="39" width="7.28515625" style="1" customWidth="1"/>
    <col min="40" max="40" width="6.7109375" style="1" customWidth="1"/>
    <col min="41" max="41" width="7.42578125" style="1" customWidth="1"/>
    <col min="42" max="42" width="6.7109375" style="1" customWidth="1"/>
    <col min="43" max="43" width="7.140625" style="1" customWidth="1"/>
    <col min="44" max="44" width="6.85546875" style="1" customWidth="1"/>
    <col min="45" max="45" width="11.7109375" style="1" customWidth="1"/>
    <col min="46" max="46" width="10.7109375" style="1" customWidth="1"/>
    <col min="47" max="48" width="10" style="1" customWidth="1"/>
    <col min="49" max="49" width="10.85546875" style="1" customWidth="1"/>
    <col min="50" max="50" width="10.28515625" style="1" customWidth="1"/>
    <col min="51" max="53" width="11" style="1" customWidth="1"/>
    <col min="54" max="54" width="10" style="1" customWidth="1"/>
    <col min="55" max="55" width="10.28515625" style="1" customWidth="1"/>
    <col min="56" max="56" width="10.85546875" style="1" customWidth="1"/>
    <col min="57" max="57" width="11.140625" style="1" customWidth="1"/>
    <col min="58" max="58" width="11.85546875" style="1" customWidth="1"/>
    <col min="59" max="16384" width="9" style="1"/>
  </cols>
  <sheetData>
    <row r="1" spans="1:59" s="11" customFormat="1" ht="69.75" customHeight="1" thickTop="1" thickBot="1" x14ac:dyDescent="0.35">
      <c r="A1" s="28"/>
      <c r="B1" s="98" t="s">
        <v>36</v>
      </c>
      <c r="C1" s="99"/>
      <c r="D1" s="99"/>
      <c r="E1" s="100"/>
      <c r="F1" s="92" t="s">
        <v>58</v>
      </c>
      <c r="G1" s="99"/>
      <c r="H1" s="99"/>
      <c r="I1" s="100"/>
      <c r="J1" s="92" t="s">
        <v>59</v>
      </c>
      <c r="K1" s="93"/>
      <c r="L1" s="93"/>
      <c r="M1" s="94"/>
      <c r="N1" s="95" t="s">
        <v>57</v>
      </c>
      <c r="O1" s="96"/>
      <c r="P1" s="96"/>
      <c r="Q1" s="96"/>
      <c r="R1" s="97"/>
      <c r="S1" s="101" t="s">
        <v>40</v>
      </c>
      <c r="T1" s="93"/>
      <c r="U1" s="93"/>
      <c r="V1" s="93"/>
      <c r="W1" s="102"/>
      <c r="X1" s="87" t="s">
        <v>47</v>
      </c>
      <c r="Y1" s="90"/>
      <c r="Z1" s="91"/>
      <c r="AA1" s="101" t="s">
        <v>7</v>
      </c>
      <c r="AB1" s="93"/>
      <c r="AC1" s="93"/>
      <c r="AD1" s="93"/>
      <c r="AE1" s="93"/>
      <c r="AF1" s="93"/>
      <c r="AG1" s="93"/>
      <c r="AH1" s="93"/>
      <c r="AI1" s="102"/>
      <c r="AJ1" s="92" t="s">
        <v>17</v>
      </c>
      <c r="AK1" s="93"/>
      <c r="AL1" s="93"/>
      <c r="AM1" s="93"/>
      <c r="AN1" s="93"/>
      <c r="AO1" s="93"/>
      <c r="AP1" s="93"/>
      <c r="AQ1" s="93"/>
      <c r="AR1" s="94"/>
      <c r="AS1" s="84" t="s">
        <v>25</v>
      </c>
      <c r="AT1" s="85"/>
      <c r="AU1" s="85"/>
      <c r="AV1" s="85"/>
      <c r="AW1" s="85"/>
      <c r="AX1" s="86"/>
      <c r="AY1" s="87" t="s">
        <v>26</v>
      </c>
      <c r="AZ1" s="88"/>
      <c r="BA1" s="88"/>
      <c r="BB1" s="88"/>
      <c r="BC1" s="88"/>
      <c r="BD1" s="88"/>
      <c r="BE1" s="88"/>
      <c r="BF1" s="89"/>
      <c r="BG1" s="46"/>
    </row>
    <row r="2" spans="1:59" s="33" customFormat="1" ht="55.15" customHeight="1" thickTop="1" thickBot="1" x14ac:dyDescent="0.35">
      <c r="A2" s="29" t="s">
        <v>0</v>
      </c>
      <c r="B2" s="30" t="s">
        <v>1</v>
      </c>
      <c r="C2" s="31" t="s">
        <v>2</v>
      </c>
      <c r="D2" s="31" t="s">
        <v>24</v>
      </c>
      <c r="E2" s="32" t="s">
        <v>3</v>
      </c>
      <c r="F2" s="30" t="s">
        <v>1</v>
      </c>
      <c r="G2" s="31" t="s">
        <v>2</v>
      </c>
      <c r="H2" s="31" t="s">
        <v>24</v>
      </c>
      <c r="I2" s="32" t="s">
        <v>3</v>
      </c>
      <c r="J2" s="30" t="s">
        <v>1</v>
      </c>
      <c r="K2" s="31" t="s">
        <v>2</v>
      </c>
      <c r="L2" s="31" t="s">
        <v>24</v>
      </c>
      <c r="M2" s="32" t="s">
        <v>3</v>
      </c>
      <c r="N2" s="29" t="s">
        <v>38</v>
      </c>
      <c r="O2" s="31" t="s">
        <v>1</v>
      </c>
      <c r="P2" s="31" t="s">
        <v>2</v>
      </c>
      <c r="Q2" s="31" t="s">
        <v>24</v>
      </c>
      <c r="R2" s="32" t="s">
        <v>3</v>
      </c>
      <c r="S2" s="34" t="s">
        <v>41</v>
      </c>
      <c r="T2" s="31" t="s">
        <v>1</v>
      </c>
      <c r="U2" s="31" t="s">
        <v>2</v>
      </c>
      <c r="V2" s="31" t="s">
        <v>24</v>
      </c>
      <c r="W2" s="35" t="s">
        <v>3</v>
      </c>
      <c r="X2" s="30" t="s">
        <v>77</v>
      </c>
      <c r="Y2" s="31" t="s">
        <v>75</v>
      </c>
      <c r="Z2" s="32" t="s">
        <v>76</v>
      </c>
      <c r="AA2" s="34" t="s">
        <v>10</v>
      </c>
      <c r="AB2" s="31" t="s">
        <v>49</v>
      </c>
      <c r="AC2" s="31" t="s">
        <v>11</v>
      </c>
      <c r="AD2" s="31" t="s">
        <v>50</v>
      </c>
      <c r="AE2" s="31" t="s">
        <v>9</v>
      </c>
      <c r="AF2" s="31" t="s">
        <v>51</v>
      </c>
      <c r="AG2" s="31" t="s">
        <v>8</v>
      </c>
      <c r="AH2" s="31" t="s">
        <v>52</v>
      </c>
      <c r="AI2" s="32" t="s">
        <v>12</v>
      </c>
      <c r="AJ2" s="34" t="s">
        <v>10</v>
      </c>
      <c r="AK2" s="31" t="s">
        <v>49</v>
      </c>
      <c r="AL2" s="31" t="s">
        <v>11</v>
      </c>
      <c r="AM2" s="31" t="s">
        <v>50</v>
      </c>
      <c r="AN2" s="31" t="s">
        <v>9</v>
      </c>
      <c r="AO2" s="31" t="s">
        <v>51</v>
      </c>
      <c r="AP2" s="31" t="s">
        <v>8</v>
      </c>
      <c r="AQ2" s="31" t="s">
        <v>52</v>
      </c>
      <c r="AR2" s="35" t="s">
        <v>12</v>
      </c>
      <c r="AS2" s="30" t="s">
        <v>20</v>
      </c>
      <c r="AT2" s="31" t="s">
        <v>21</v>
      </c>
      <c r="AU2" s="31" t="s">
        <v>18</v>
      </c>
      <c r="AV2" s="31" t="s">
        <v>19</v>
      </c>
      <c r="AW2" s="31" t="s">
        <v>22</v>
      </c>
      <c r="AX2" s="32" t="s">
        <v>23</v>
      </c>
      <c r="AY2" s="34" t="s">
        <v>29</v>
      </c>
      <c r="AZ2" s="31" t="s">
        <v>27</v>
      </c>
      <c r="BA2" s="31" t="s">
        <v>30</v>
      </c>
      <c r="BB2" s="31" t="s">
        <v>31</v>
      </c>
      <c r="BC2" s="31" t="s">
        <v>28</v>
      </c>
      <c r="BD2" s="31" t="s">
        <v>32</v>
      </c>
      <c r="BE2" s="31" t="s">
        <v>33</v>
      </c>
      <c r="BF2" s="32" t="s">
        <v>34</v>
      </c>
      <c r="BG2" s="47"/>
    </row>
    <row r="3" spans="1:59" ht="47.25" thickTop="1" thickBot="1" x14ac:dyDescent="0.35">
      <c r="A3" s="49" t="s">
        <v>42</v>
      </c>
      <c r="B3" s="15">
        <v>62</v>
      </c>
      <c r="C3" s="15">
        <v>72</v>
      </c>
      <c r="D3" s="15">
        <v>82</v>
      </c>
      <c r="E3" s="16">
        <v>92</v>
      </c>
      <c r="F3" s="17">
        <v>25</v>
      </c>
      <c r="G3" s="18">
        <v>35</v>
      </c>
      <c r="H3" s="18">
        <v>45</v>
      </c>
      <c r="I3" s="19">
        <v>55</v>
      </c>
      <c r="J3" s="36">
        <f>F3+B3</f>
        <v>87</v>
      </c>
      <c r="K3" s="37">
        <f t="shared" ref="K3:M3" si="0">G3+C3</f>
        <v>107</v>
      </c>
      <c r="L3" s="37">
        <f t="shared" si="0"/>
        <v>127</v>
      </c>
      <c r="M3" s="38">
        <f t="shared" si="0"/>
        <v>147</v>
      </c>
      <c r="N3" s="39" t="s">
        <v>43</v>
      </c>
      <c r="O3" s="40">
        <v>10</v>
      </c>
      <c r="P3" s="40">
        <v>15</v>
      </c>
      <c r="Q3" s="40">
        <v>20</v>
      </c>
      <c r="R3" s="41">
        <v>25</v>
      </c>
      <c r="S3" s="8" t="s">
        <v>67</v>
      </c>
      <c r="T3" s="55">
        <v>0.5</v>
      </c>
      <c r="U3" s="55">
        <v>0.3</v>
      </c>
      <c r="V3" s="55">
        <v>0.1</v>
      </c>
      <c r="W3" s="56">
        <v>0.1</v>
      </c>
      <c r="X3" s="54">
        <v>0.6</v>
      </c>
      <c r="Y3" s="50">
        <v>0.3</v>
      </c>
      <c r="Z3" s="51">
        <v>0.1</v>
      </c>
      <c r="AA3" s="23">
        <v>1</v>
      </c>
      <c r="AB3" s="21">
        <f>AC3-AA3/1</f>
        <v>1</v>
      </c>
      <c r="AC3" s="15">
        <v>2</v>
      </c>
      <c r="AD3" s="21">
        <v>1</v>
      </c>
      <c r="AE3" s="15">
        <v>4</v>
      </c>
      <c r="AF3" s="21">
        <v>1</v>
      </c>
      <c r="AG3" s="15">
        <v>8</v>
      </c>
      <c r="AH3" s="21">
        <v>1</v>
      </c>
      <c r="AI3" s="24">
        <v>16</v>
      </c>
      <c r="AJ3" s="25">
        <v>1</v>
      </c>
      <c r="AK3" s="21">
        <f>AL3-AJ3/1</f>
        <v>1</v>
      </c>
      <c r="AL3" s="26">
        <v>2</v>
      </c>
      <c r="AM3" s="21">
        <v>1</v>
      </c>
      <c r="AN3" s="26">
        <v>4</v>
      </c>
      <c r="AO3" s="21">
        <v>1</v>
      </c>
      <c r="AP3" s="26">
        <v>8</v>
      </c>
      <c r="AQ3" s="21">
        <v>1</v>
      </c>
      <c r="AR3" s="27">
        <v>16</v>
      </c>
      <c r="AS3" s="20">
        <v>13413</v>
      </c>
      <c r="AT3" s="15">
        <v>14313413</v>
      </c>
      <c r="AU3" s="15">
        <v>3134132</v>
      </c>
      <c r="AV3" s="15">
        <v>1341234</v>
      </c>
      <c r="AW3" s="15">
        <v>1341234</v>
      </c>
      <c r="AX3" s="16">
        <v>1342134</v>
      </c>
      <c r="AY3" s="23">
        <v>13412</v>
      </c>
      <c r="AZ3" s="15">
        <v>1341234</v>
      </c>
      <c r="BA3" s="15">
        <v>134123</v>
      </c>
      <c r="BB3" s="15">
        <v>134214</v>
      </c>
      <c r="BC3" s="15">
        <v>134123</v>
      </c>
      <c r="BD3" s="15">
        <v>134214</v>
      </c>
      <c r="BE3" s="15">
        <v>1342</v>
      </c>
      <c r="BF3" s="16">
        <v>13424</v>
      </c>
      <c r="BG3" s="48"/>
    </row>
    <row r="4" spans="1:59" ht="13.9" customHeight="1" thickTop="1" x14ac:dyDescent="0.3">
      <c r="B4" s="81" t="s">
        <v>62</v>
      </c>
      <c r="C4" s="81"/>
      <c r="D4" s="81"/>
      <c r="E4" s="81"/>
      <c r="F4" s="105" t="s">
        <v>61</v>
      </c>
      <c r="G4" s="105"/>
      <c r="H4" s="105"/>
      <c r="I4" s="105"/>
      <c r="J4" s="105" t="s">
        <v>61</v>
      </c>
      <c r="K4" s="105"/>
      <c r="L4" s="105"/>
      <c r="M4" s="105"/>
      <c r="N4" s="42" t="s">
        <v>45</v>
      </c>
      <c r="O4" s="43">
        <v>15</v>
      </c>
      <c r="P4" s="43">
        <v>20</v>
      </c>
      <c r="Q4" s="43">
        <v>25</v>
      </c>
      <c r="R4" s="44">
        <v>30</v>
      </c>
      <c r="S4" s="8" t="s">
        <v>68</v>
      </c>
      <c r="T4" s="57">
        <v>0.1</v>
      </c>
      <c r="U4" s="57">
        <v>0.3</v>
      </c>
      <c r="V4" s="57">
        <v>0.1</v>
      </c>
      <c r="W4" s="58">
        <v>0.5</v>
      </c>
      <c r="X4" s="52"/>
      <c r="Y4" s="9"/>
      <c r="Z4" s="66"/>
      <c r="AA4" s="103" t="s">
        <v>65</v>
      </c>
      <c r="AB4" s="79"/>
      <c r="AC4" s="79"/>
      <c r="AD4" s="79"/>
      <c r="AE4" s="79"/>
      <c r="AF4" s="79"/>
      <c r="AG4" s="79"/>
      <c r="AH4" s="79"/>
      <c r="AI4" s="79"/>
      <c r="AS4" s="74" t="s">
        <v>66</v>
      </c>
      <c r="AT4" s="75"/>
      <c r="AU4" s="75"/>
      <c r="AV4" s="75"/>
      <c r="AW4" s="75"/>
      <c r="AX4" s="75"/>
      <c r="AY4" s="74" t="s">
        <v>66</v>
      </c>
      <c r="AZ4" s="75"/>
      <c r="BA4" s="75"/>
      <c r="BB4" s="75"/>
      <c r="BC4" s="75"/>
      <c r="BD4" s="75"/>
      <c r="BG4" s="48"/>
    </row>
    <row r="5" spans="1:59" x14ac:dyDescent="0.3">
      <c r="B5" s="3"/>
      <c r="F5" s="106"/>
      <c r="G5" s="106"/>
      <c r="H5" s="106"/>
      <c r="I5" s="106"/>
      <c r="J5" s="106"/>
      <c r="K5" s="106"/>
      <c r="L5" s="106"/>
      <c r="M5" s="106"/>
      <c r="N5" s="42" t="s">
        <v>44</v>
      </c>
      <c r="O5" s="43">
        <v>5</v>
      </c>
      <c r="P5" s="43">
        <v>10</v>
      </c>
      <c r="Q5" s="43">
        <v>15</v>
      </c>
      <c r="R5" s="44">
        <v>20</v>
      </c>
      <c r="S5" s="52" t="s">
        <v>69</v>
      </c>
      <c r="T5" s="57">
        <v>0.6</v>
      </c>
      <c r="U5" s="57">
        <v>0.05</v>
      </c>
      <c r="V5" s="57">
        <v>0.1</v>
      </c>
      <c r="W5" s="58">
        <v>0.25</v>
      </c>
      <c r="X5" s="52"/>
      <c r="Y5" s="9"/>
      <c r="Z5" s="66"/>
      <c r="AA5" s="104"/>
      <c r="AB5" s="76"/>
      <c r="AC5" s="76"/>
      <c r="AD5" s="76"/>
      <c r="AE5" s="76"/>
      <c r="AF5" s="76"/>
      <c r="AG5" s="76"/>
      <c r="AH5" s="76"/>
      <c r="AI5" s="76"/>
      <c r="BG5" s="48"/>
    </row>
    <row r="6" spans="1:59" x14ac:dyDescent="0.3">
      <c r="B6" s="3"/>
      <c r="F6" s="106"/>
      <c r="G6" s="106"/>
      <c r="H6" s="106"/>
      <c r="I6" s="106"/>
      <c r="J6" s="106"/>
      <c r="K6" s="106"/>
      <c r="L6" s="106"/>
      <c r="M6" s="106"/>
      <c r="N6" s="42" t="s">
        <v>46</v>
      </c>
      <c r="O6" s="43">
        <v>2</v>
      </c>
      <c r="P6" s="43">
        <v>3</v>
      </c>
      <c r="Q6" s="43">
        <v>4</v>
      </c>
      <c r="R6" s="44">
        <v>5</v>
      </c>
      <c r="S6" s="52" t="s">
        <v>70</v>
      </c>
      <c r="T6" s="57">
        <v>0.2</v>
      </c>
      <c r="U6" s="57">
        <v>0.2</v>
      </c>
      <c r="V6" s="57">
        <v>0.2</v>
      </c>
      <c r="W6" s="58">
        <v>0.4</v>
      </c>
      <c r="X6" s="52"/>
      <c r="Y6" s="9"/>
      <c r="Z6" s="66"/>
      <c r="AA6" s="104"/>
      <c r="AB6" s="76"/>
      <c r="AC6" s="76"/>
      <c r="AD6" s="76"/>
      <c r="AE6" s="76"/>
      <c r="AF6" s="76"/>
      <c r="AG6" s="76"/>
      <c r="AH6" s="76"/>
      <c r="AI6" s="76"/>
      <c r="AT6" s="4"/>
    </row>
    <row r="7" spans="1:59" x14ac:dyDescent="0.3">
      <c r="B7" s="5"/>
      <c r="M7" s="1" t="s">
        <v>35</v>
      </c>
      <c r="N7" s="42"/>
      <c r="O7" s="43"/>
      <c r="P7" s="43"/>
      <c r="Q7" s="43"/>
      <c r="R7" s="44"/>
      <c r="S7" s="52" t="s">
        <v>71</v>
      </c>
      <c r="T7" s="57"/>
      <c r="U7" s="57"/>
      <c r="V7" s="57"/>
      <c r="W7" s="58"/>
      <c r="X7" s="52"/>
      <c r="Y7" s="9"/>
      <c r="Z7" s="66"/>
      <c r="AA7" s="104"/>
      <c r="AB7" s="76"/>
      <c r="AC7" s="76"/>
      <c r="AD7" s="76"/>
      <c r="AE7" s="76"/>
      <c r="AF7" s="76"/>
      <c r="AG7" s="76"/>
      <c r="AH7" s="76"/>
      <c r="AI7" s="76"/>
    </row>
    <row r="8" spans="1:59" x14ac:dyDescent="0.3">
      <c r="A8" s="1" t="s">
        <v>48</v>
      </c>
      <c r="B8" s="6"/>
      <c r="N8" s="42"/>
      <c r="O8" s="43"/>
      <c r="P8" s="43"/>
      <c r="Q8" s="43"/>
      <c r="R8" s="44"/>
      <c r="S8" s="52" t="s">
        <v>72</v>
      </c>
      <c r="T8" s="57"/>
      <c r="U8" s="57"/>
      <c r="V8" s="57"/>
      <c r="W8" s="58"/>
      <c r="X8" s="52"/>
      <c r="Y8" s="9"/>
      <c r="Z8" s="66"/>
      <c r="AT8" s="4"/>
    </row>
    <row r="9" spans="1:59" x14ac:dyDescent="0.3">
      <c r="B9" s="6"/>
      <c r="N9" s="42"/>
      <c r="O9" s="43"/>
      <c r="P9" s="43"/>
      <c r="Q9" s="43"/>
      <c r="R9" s="44"/>
      <c r="S9" s="52" t="s">
        <v>74</v>
      </c>
      <c r="T9" s="57"/>
      <c r="U9" s="57"/>
      <c r="V9" s="57"/>
      <c r="W9" s="58"/>
      <c r="X9" s="52"/>
      <c r="Y9" s="9"/>
      <c r="Z9" s="66"/>
      <c r="AR9" s="7"/>
    </row>
    <row r="10" spans="1:59" x14ac:dyDescent="0.3">
      <c r="A10" s="70" t="s">
        <v>78</v>
      </c>
      <c r="B10" s="3"/>
      <c r="N10" s="42"/>
      <c r="O10" s="43"/>
      <c r="P10" s="43"/>
      <c r="Q10" s="43"/>
      <c r="R10" s="44"/>
      <c r="S10" s="52" t="s">
        <v>73</v>
      </c>
      <c r="T10" s="57"/>
      <c r="U10" s="57"/>
      <c r="V10" s="57"/>
      <c r="W10" s="58"/>
      <c r="X10" s="52"/>
      <c r="Y10" s="9"/>
      <c r="Z10" s="66"/>
      <c r="AT10" s="4"/>
    </row>
    <row r="11" spans="1:59" x14ac:dyDescent="0.3">
      <c r="A11" s="1" t="s">
        <v>79</v>
      </c>
      <c r="B11" s="82" t="s">
        <v>85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3"/>
      <c r="N11" s="42"/>
      <c r="O11" s="43"/>
      <c r="P11" s="43"/>
      <c r="Q11" s="43"/>
      <c r="R11" s="44"/>
      <c r="S11" s="52"/>
      <c r="T11" s="57"/>
      <c r="U11" s="57"/>
      <c r="V11" s="57"/>
      <c r="W11" s="58"/>
      <c r="X11" s="52"/>
      <c r="Y11" s="9"/>
      <c r="Z11" s="66"/>
      <c r="AR11" s="6"/>
    </row>
    <row r="12" spans="1:59" x14ac:dyDescent="0.3">
      <c r="A12" s="1" t="s">
        <v>80</v>
      </c>
      <c r="B12" s="82" t="s">
        <v>86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  <c r="N12" s="42"/>
      <c r="O12" s="43"/>
      <c r="P12" s="43"/>
      <c r="Q12" s="43"/>
      <c r="R12" s="44"/>
      <c r="S12" s="52"/>
      <c r="T12" s="57"/>
      <c r="U12" s="57"/>
      <c r="V12" s="57"/>
      <c r="W12" s="58"/>
      <c r="X12" s="52"/>
      <c r="Y12" s="9"/>
      <c r="Z12" s="66"/>
      <c r="AR12" s="6"/>
      <c r="AT12" s="4"/>
    </row>
    <row r="13" spans="1:59" ht="17.25" thickBot="1" x14ac:dyDescent="0.35">
      <c r="A13" s="1" t="s">
        <v>81</v>
      </c>
      <c r="B13" s="82" t="s">
        <v>83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  <c r="N13" s="14"/>
      <c r="O13" s="12"/>
      <c r="P13" s="12"/>
      <c r="Q13" s="12"/>
      <c r="R13" s="13"/>
      <c r="S13" s="53"/>
      <c r="T13" s="59"/>
      <c r="U13" s="59"/>
      <c r="V13" s="59"/>
      <c r="W13" s="60"/>
      <c r="X13" s="52"/>
      <c r="Y13" s="9"/>
      <c r="Z13" s="66"/>
    </row>
    <row r="14" spans="1:59" ht="18" thickTop="1" thickBot="1" x14ac:dyDescent="0.35">
      <c r="A14" s="1" t="s">
        <v>82</v>
      </c>
      <c r="B14" s="82" t="s">
        <v>84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3"/>
      <c r="N14" s="45" t="s">
        <v>39</v>
      </c>
      <c r="O14" s="37">
        <f>SUM(O3:O13)</f>
        <v>32</v>
      </c>
      <c r="P14" s="37">
        <f t="shared" ref="P14:R14" si="1">SUM(P3:P13)</f>
        <v>48</v>
      </c>
      <c r="Q14" s="37">
        <f t="shared" si="1"/>
        <v>64</v>
      </c>
      <c r="R14" s="37">
        <f t="shared" si="1"/>
        <v>80</v>
      </c>
      <c r="S14" s="62"/>
      <c r="T14" s="63"/>
      <c r="U14" s="63"/>
      <c r="V14" s="63"/>
      <c r="W14" s="64"/>
      <c r="X14" s="67"/>
      <c r="Y14" s="10"/>
      <c r="Z14" s="68"/>
    </row>
    <row r="15" spans="1:59" ht="13.9" customHeight="1" thickTop="1" x14ac:dyDescent="0.3">
      <c r="B15" s="6"/>
      <c r="N15" s="105" t="s">
        <v>61</v>
      </c>
      <c r="O15" s="105"/>
      <c r="P15" s="105"/>
      <c r="Q15" s="105"/>
      <c r="R15" s="105"/>
      <c r="S15" s="1" t="s">
        <v>60</v>
      </c>
      <c r="X15" s="1" t="s">
        <v>60</v>
      </c>
    </row>
    <row r="16" spans="1:59" x14ac:dyDescent="0.3">
      <c r="B16" s="6"/>
      <c r="N16" s="106"/>
      <c r="O16" s="106"/>
      <c r="P16" s="106"/>
      <c r="Q16" s="106"/>
      <c r="R16" s="106"/>
    </row>
    <row r="17" spans="1:19" x14ac:dyDescent="0.3">
      <c r="N17" s="106"/>
      <c r="O17" s="106"/>
      <c r="P17" s="106"/>
      <c r="Q17" s="106"/>
      <c r="R17" s="106"/>
      <c r="S17" s="69"/>
    </row>
    <row r="20" spans="1:19" x14ac:dyDescent="0.3">
      <c r="A20" s="65" t="s">
        <v>55</v>
      </c>
    </row>
    <row r="21" spans="1:19" x14ac:dyDescent="0.3">
      <c r="A21" s="71" t="s">
        <v>53</v>
      </c>
      <c r="B21" s="71"/>
      <c r="C21" s="71"/>
      <c r="D21" s="71"/>
    </row>
    <row r="22" spans="1:19" x14ac:dyDescent="0.3">
      <c r="A22" s="71" t="s">
        <v>54</v>
      </c>
      <c r="B22" s="71"/>
      <c r="C22" s="71"/>
      <c r="D22" s="71"/>
      <c r="E22" s="71"/>
    </row>
    <row r="23" spans="1:19" x14ac:dyDescent="0.3">
      <c r="A23" s="1" t="s">
        <v>87</v>
      </c>
    </row>
    <row r="24" spans="1:19" x14ac:dyDescent="0.3">
      <c r="A24" s="1" t="s">
        <v>88</v>
      </c>
    </row>
    <row r="25" spans="1:19" x14ac:dyDescent="0.3">
      <c r="A25" s="1" t="s">
        <v>89</v>
      </c>
    </row>
    <row r="26" spans="1:19" x14ac:dyDescent="0.3">
      <c r="A26" s="1" t="s">
        <v>90</v>
      </c>
    </row>
  </sheetData>
  <mergeCells count="21">
    <mergeCell ref="B11:M11"/>
    <mergeCell ref="B12:M12"/>
    <mergeCell ref="B13:M13"/>
    <mergeCell ref="B14:M14"/>
    <mergeCell ref="B1:E1"/>
    <mergeCell ref="F1:I1"/>
    <mergeCell ref="J1:M1"/>
    <mergeCell ref="B4:E4"/>
    <mergeCell ref="F4:I6"/>
    <mergeCell ref="J4:M6"/>
    <mergeCell ref="N1:R1"/>
    <mergeCell ref="S1:W1"/>
    <mergeCell ref="N15:R17"/>
    <mergeCell ref="AA1:AI1"/>
    <mergeCell ref="AJ1:AR1"/>
    <mergeCell ref="AS1:AX1"/>
    <mergeCell ref="AY1:BF1"/>
    <mergeCell ref="X1:Z1"/>
    <mergeCell ref="AA4:AI7"/>
    <mergeCell ref="AS4:AX4"/>
    <mergeCell ref="AY4:BD4"/>
  </mergeCells>
  <hyperlinks>
    <hyperlink ref="A3" r:id="rId1"/>
  </hyperlinks>
  <pageMargins left="0.25" right="0.25" top="0.75" bottom="0.75" header="0.3" footer="0.3"/>
  <pageSetup orientation="landscape" r:id="rId2"/>
  <colBreaks count="3" manualBreakCount="3">
    <brk id="13" max="1048575" man="1"/>
    <brk id="26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to Fill</vt:lpstr>
      <vt:lpstr>Example</vt:lpstr>
      <vt:lpstr>'Form to Fill'!Print_Area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Morgan</dc:creator>
  <cp:lastModifiedBy>Mills, Jeffrey</cp:lastModifiedBy>
  <dcterms:created xsi:type="dcterms:W3CDTF">2019-06-26T15:28:25Z</dcterms:created>
  <dcterms:modified xsi:type="dcterms:W3CDTF">2019-10-11T17:11:03Z</dcterms:modified>
</cp:coreProperties>
</file>