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Deanm\My Documents\TEMP\"/>
    </mc:Choice>
  </mc:AlternateContent>
  <bookViews>
    <workbookView xWindow="-15" yWindow="-15" windowWidth="15420" windowHeight="8235"/>
  </bookViews>
  <sheets>
    <sheet name="DS and AS Terms and Conditions" sheetId="4" r:id="rId1"/>
    <sheet name="Departmental Scholarships" sheetId="1" r:id="rId2"/>
    <sheet name="Activity Scholarships" sheetId="2" r:id="rId3"/>
    <sheet name="Allocations" sheetId="3" r:id="rId4"/>
  </sheets>
  <definedNames>
    <definedName name="_xlnm.Print_Area" localSheetId="2">'Activity Scholarships'!$A$1:$G$12</definedName>
    <definedName name="_xlnm.Print_Area" localSheetId="3">Allocations!$A$1:$N$30</definedName>
  </definedNames>
  <calcPr calcId="152511"/>
</workbook>
</file>

<file path=xl/calcChain.xml><?xml version="1.0" encoding="utf-8"?>
<calcChain xmlns="http://schemas.openxmlformats.org/spreadsheetml/2006/main">
  <c r="M30" i="3" l="1"/>
  <c r="L4" i="3" l="1"/>
  <c r="L17" i="3"/>
  <c r="L27" i="3"/>
  <c r="L30" i="3" l="1"/>
  <c r="K30" i="3"/>
  <c r="J30" i="3" l="1"/>
  <c r="I30" i="3" l="1"/>
  <c r="H30" i="3" l="1"/>
  <c r="G30" i="3"/>
</calcChain>
</file>

<file path=xl/sharedStrings.xml><?xml version="1.0" encoding="utf-8"?>
<sst xmlns="http://schemas.openxmlformats.org/spreadsheetml/2006/main" count="266" uniqueCount="182">
  <si>
    <t>Departmental Scholarships</t>
  </si>
  <si>
    <t>Department</t>
  </si>
  <si>
    <t>Sponsor</t>
  </si>
  <si>
    <t>Goals</t>
  </si>
  <si>
    <t>Payout Date</t>
  </si>
  <si>
    <t>Agriculture</t>
  </si>
  <si>
    <t>Last payout of each term</t>
  </si>
  <si>
    <t>Art</t>
  </si>
  <si>
    <t>Books first payout of the term</t>
  </si>
  <si>
    <t>To assist students with automotive tool purchases and to recruit for the auto program</t>
  </si>
  <si>
    <t>Early Childhood</t>
  </si>
  <si>
    <t>Last payout of the term</t>
  </si>
  <si>
    <t>Medical Assistant</t>
  </si>
  <si>
    <t>Music</t>
  </si>
  <si>
    <t>Vern Fryberger and Steven Lueth</t>
  </si>
  <si>
    <t>To build the Music program</t>
  </si>
  <si>
    <t>Steve Dudek</t>
  </si>
  <si>
    <t>To recruit for the art program and to retain students for the 2nd year</t>
  </si>
  <si>
    <t>Tuititon and flat awards last payout of the term</t>
  </si>
  <si>
    <t>Automotive</t>
  </si>
  <si>
    <t>Activity Scholarships</t>
  </si>
  <si>
    <t>Activity</t>
  </si>
  <si>
    <t>Admissions</t>
  </si>
  <si>
    <t>Students will allow their dorm rooms to be displayed on campus visits</t>
  </si>
  <si>
    <t>Band</t>
  </si>
  <si>
    <t>Steven Lueth</t>
  </si>
  <si>
    <t>Jazz Band, Pep Band, Orchestra, Concert Band</t>
  </si>
  <si>
    <t>To support the College Instrumental groups</t>
  </si>
  <si>
    <t>Cheer</t>
  </si>
  <si>
    <t>To support cheer activities</t>
  </si>
  <si>
    <t>Criminal Justice</t>
  </si>
  <si>
    <t>Dance</t>
  </si>
  <si>
    <t>Drama</t>
  </si>
  <si>
    <t>Barton Plays and Musicals</t>
  </si>
  <si>
    <t>Forensics</t>
  </si>
  <si>
    <t>Graphic Design</t>
  </si>
  <si>
    <t>HALO</t>
  </si>
  <si>
    <t>Journalism</t>
  </si>
  <si>
    <t>Student Senate</t>
  </si>
  <si>
    <t>Diane Engle</t>
  </si>
  <si>
    <t>Vocal Music</t>
  </si>
  <si>
    <t>Vern Fryberger</t>
  </si>
  <si>
    <t>Hilltop Singers</t>
  </si>
  <si>
    <t>To support a College vocal performance group</t>
  </si>
  <si>
    <t>Last payout ofeach term</t>
  </si>
  <si>
    <t>To support student casting for Barton plays and musicals and to recruit drama majors</t>
  </si>
  <si>
    <t>Area</t>
  </si>
  <si>
    <t>2009-10 Allocations</t>
  </si>
  <si>
    <t>Department Cluster</t>
  </si>
  <si>
    <t xml:space="preserve">Admissions </t>
  </si>
  <si>
    <t xml:space="preserve">Agriculture </t>
  </si>
  <si>
    <t>WTCE</t>
  </si>
  <si>
    <t xml:space="preserve">Art </t>
  </si>
  <si>
    <t xml:space="preserve">Auto </t>
  </si>
  <si>
    <t xml:space="preserve">Band </t>
  </si>
  <si>
    <t>Dance/Cheer</t>
  </si>
  <si>
    <t>n/a</t>
  </si>
  <si>
    <t xml:space="preserve">Drama </t>
  </si>
  <si>
    <t xml:space="preserve">Early Childhood </t>
  </si>
  <si>
    <t xml:space="preserve">Forensics </t>
  </si>
  <si>
    <t xml:space="preserve">Honors </t>
  </si>
  <si>
    <t>Honors</t>
  </si>
  <si>
    <t xml:space="preserve">Journalism </t>
  </si>
  <si>
    <t xml:space="preserve">Music </t>
  </si>
  <si>
    <t xml:space="preserve">Vocal </t>
  </si>
  <si>
    <t>Totals</t>
  </si>
  <si>
    <t>2008-09 Allocations</t>
  </si>
  <si>
    <t>Return for every dollar spent for 2009-10</t>
  </si>
  <si>
    <t>2010-11 Allocations</t>
  </si>
  <si>
    <t>Networking</t>
  </si>
  <si>
    <t>EMS</t>
  </si>
  <si>
    <t>MLT</t>
  </si>
  <si>
    <t>Natural Gas</t>
  </si>
  <si>
    <t>2.30</t>
  </si>
  <si>
    <t>Karyl White</t>
  </si>
  <si>
    <t>Terms and Conditions of Departmental and Activity Scholarships</t>
  </si>
  <si>
    <t xml:space="preserve">      not need to consider other institutional aid the student has been offered.</t>
  </si>
  <si>
    <t xml:space="preserve">      the databases as promptly as possible so the Business Office can consider these funds when a student is making payment</t>
  </si>
  <si>
    <t xml:space="preserve">      arrangements.</t>
  </si>
  <si>
    <t xml:space="preserve">      Office will evaluate Satisfactory Academic Progress (SAP) for the students.  The SAP status will be posted in the scholarship</t>
  </si>
  <si>
    <t xml:space="preserve">      databases for the sponsors.  </t>
  </si>
  <si>
    <t xml:space="preserve">      strategically.  If a sponsor wants to award more awards at a lesser amount, that is allowable.  Sponsors cannot award a lesser </t>
  </si>
  <si>
    <t xml:space="preserve">      number at a higher dollar amount.  If a student is awarded an amount for the fall term and another amount for the spring term,  </t>
  </si>
  <si>
    <r>
      <t xml:space="preserve">      that is still considered </t>
    </r>
    <r>
      <rPr>
        <u/>
        <sz val="11"/>
        <color theme="1"/>
        <rFont val="Calibri"/>
        <family val="2"/>
        <scheme val="minor"/>
      </rPr>
      <t>one</t>
    </r>
    <r>
      <rPr>
        <sz val="11"/>
        <color theme="1"/>
        <rFont val="Calibri"/>
        <family val="2"/>
        <scheme val="minor"/>
      </rPr>
      <t xml:space="preserve"> award, not two since it is the same student.</t>
    </r>
  </si>
  <si>
    <t xml:space="preserve">3.  Sponsors are allocated a maximum dollar amount for awards.  Sponsors are encouraged to use their allocation </t>
  </si>
  <si>
    <t>4.  Beginning for 10-11, there is not an institutional limit on Departmental and Activity Scholarships.  Therefore, the sponsor does</t>
  </si>
  <si>
    <t>5.  Sponsors will each have a database for reporting Departmental and Activity Scholarships.  Scholarships should be entered into</t>
  </si>
  <si>
    <t>6.  Sponsors have oversight over any terms or conditions specific to their Departmental/Activity Scholarships.  The Financial Aid</t>
  </si>
  <si>
    <t xml:space="preserve">     can be used during the summer term.  The scholarships will be disbursed at the end of each term with the exception of</t>
  </si>
  <si>
    <t>Return for every dollar spent for 2010-11</t>
  </si>
  <si>
    <t>4.08</t>
  </si>
  <si>
    <t>2011-12 Allocations</t>
  </si>
  <si>
    <t>Tana Cooper</t>
  </si>
  <si>
    <t>Stephanie Joiner</t>
  </si>
  <si>
    <t>Victor Martin</t>
  </si>
  <si>
    <t xml:space="preserve">     books scholarships which will be transmitted at the first payout of each term.  If the student has withdrawn from the college </t>
  </si>
  <si>
    <t xml:space="preserve">      prior to disbursement of the scholarship, the scholarship will not be disbursed to the student.</t>
  </si>
  <si>
    <t>6 -- $500 scholarships ($3,000)</t>
  </si>
  <si>
    <t>5 -- $500 scholarships ($2,500)</t>
  </si>
  <si>
    <t>4 -- $500 scholarships ($2,000)</t>
  </si>
  <si>
    <t>2012-13 Allocations</t>
  </si>
  <si>
    <t>Return for every dollar spent for 2011-12</t>
  </si>
  <si>
    <t>3.86</t>
  </si>
  <si>
    <t>Method of Dispensation</t>
  </si>
  <si>
    <t>3 - $500 scholarshps  ($1,500)</t>
  </si>
  <si>
    <t>5 -- $1,000 scholarships ($5,000)</t>
  </si>
  <si>
    <t>Cristi Gale</t>
  </si>
  <si>
    <t>Ron Kirmer</t>
  </si>
  <si>
    <t>Office Tech</t>
  </si>
  <si>
    <t>n</t>
  </si>
  <si>
    <t>Accounting/Business</t>
  </si>
  <si>
    <t>Tech Accounting</t>
  </si>
  <si>
    <t>Baudilio Hernandez</t>
  </si>
  <si>
    <t>HALO Organization</t>
  </si>
  <si>
    <t>To support HALO involvement</t>
  </si>
  <si>
    <t>2013-14 Allocations</t>
  </si>
  <si>
    <t>To recruit &amp; retain for the Accounting/Business Program</t>
  </si>
  <si>
    <t>To recruit &amp; retain for the agriculture department</t>
  </si>
  <si>
    <t xml:space="preserve">To recruit &amp; retain for the Criminal Justice program </t>
  </si>
  <si>
    <t>To recruit &amp; retain for the Early Childhood programs</t>
  </si>
  <si>
    <t>To recruit &amp; retain for EMS programs</t>
  </si>
  <si>
    <t>To recruit &amp; retain for the Medical Assistant program</t>
  </si>
  <si>
    <t>To recruit &amp; retain for the MLT program</t>
  </si>
  <si>
    <t>To recruit &amp;retain for the Networking program</t>
  </si>
  <si>
    <t>4 tuition and books scholarships  (based on 16 hrs. per semster)</t>
  </si>
  <si>
    <t>2014-15 Allocations</t>
  </si>
  <si>
    <t>5 - $1,000 scholarships            ($5,000)</t>
  </si>
  <si>
    <t>2015 -16 Allocation Information</t>
  </si>
  <si>
    <t>To fund the Student Senate positions and to connect students/enhance the educational experience (Elected Positions)</t>
  </si>
  <si>
    <t>Student Senate (Can be out-of-state - Elected)</t>
  </si>
  <si>
    <t>Roni Wertz</t>
  </si>
  <si>
    <t>8 -- $475 scholarships ($3,800)</t>
  </si>
  <si>
    <t>Kim Brennan</t>
  </si>
  <si>
    <t>Cheryl Lippert</t>
  </si>
  <si>
    <t>15 -- $1,275 scholarships ($19,125)</t>
  </si>
  <si>
    <t>N/A</t>
  </si>
  <si>
    <t>8 -- $1,000 scholarships ($8,000)</t>
  </si>
  <si>
    <t>7.  These scholarships must be used during the Fall/Spring terms except for the EMS scholarships which</t>
  </si>
  <si>
    <t>2 -- $450 scholarships           ($900)</t>
  </si>
  <si>
    <t>8 -- $270 scholarships  ($2,160)</t>
  </si>
  <si>
    <r>
      <rPr>
        <b/>
        <sz val="11"/>
        <color theme="1"/>
        <rFont val="Calibri"/>
        <family val="2"/>
        <scheme val="minor"/>
      </rPr>
      <t>2.  Part time students may receive an award their first semester they are enrolled.  All subsequent semesters the student must be enrolled full-time during the term they receive the award</t>
    </r>
    <r>
      <rPr>
        <sz val="11"/>
        <color theme="1"/>
        <rFont val="Calibri"/>
        <family val="2"/>
        <scheme val="minor"/>
      </rPr>
      <t>.</t>
    </r>
  </si>
  <si>
    <t>1.  Recipients of Departmental and Activity Scholarships must be Kansas residents.  (Exception to this is the Elected Student Senate awards).</t>
  </si>
  <si>
    <t>2015-16 Allocations</t>
  </si>
  <si>
    <t>5 -- $900 scholarships ($4,500)</t>
  </si>
  <si>
    <t>Forensics Team</t>
  </si>
  <si>
    <t>To support a Forensics Team and to recruit, retain, and help students transfer to 4-year institutions through networking</t>
  </si>
  <si>
    <t>Books – first payout          Tuition -- last payout</t>
  </si>
  <si>
    <t>Peter Solie</t>
  </si>
  <si>
    <t>Barton Student Newspaper/magazine</t>
  </si>
  <si>
    <t xml:space="preserve">To expand the journalism department to provide a more rounded experience for students and to recruit for the journalism department </t>
  </si>
  <si>
    <t>5 -- $400 scholarships ($2,000)</t>
  </si>
  <si>
    <t>9 -- $1,000 scholarships ($9,000)</t>
  </si>
  <si>
    <t xml:space="preserve">8.   Students receiving Athletic Scholarships are not eligible to receive Department or Activity Scholarships.  </t>
  </si>
  <si>
    <t>20 -- $1,000 scholarships ($20,000)</t>
  </si>
  <si>
    <t>Melissa Stevens</t>
  </si>
  <si>
    <t>Kathy Boeger</t>
  </si>
  <si>
    <t>?</t>
  </si>
  <si>
    <t>2016-17 Allocations</t>
  </si>
  <si>
    <t>Tana</t>
  </si>
  <si>
    <t>Baudilio</t>
  </si>
  <si>
    <t>Diane</t>
  </si>
  <si>
    <t>Nursing</t>
  </si>
  <si>
    <t>Networking - Information Technology</t>
  </si>
  <si>
    <t>Kathy Kottas</t>
  </si>
  <si>
    <t>2 -- $500 scholarships ($1,000)</t>
  </si>
  <si>
    <t xml:space="preserve"> </t>
  </si>
  <si>
    <t>Nursing Club President</t>
  </si>
  <si>
    <t>9.  Students currently enrolled in High School are not eligible for Departmental and Activity Scholarships.</t>
  </si>
  <si>
    <t xml:space="preserve">  (Total--$12,616)</t>
  </si>
  <si>
    <t>7  tuition and books scholarships  (based on 16 hrs per semester)                                                                                                          (Total--$18,578)</t>
  </si>
  <si>
    <t>5  tuition and books scholarships  (based on 16 hrs per semester)                                                                                                          (Total--$13,270)</t>
  </si>
  <si>
    <t>1 -- $500 scholarship ($500) OK for out of state, or athlete due to election</t>
  </si>
  <si>
    <t>4 -- $720 scholarships ($2,880) OK for out of state or athlete due to election</t>
  </si>
  <si>
    <t xml:space="preserve">      Student Senate and Nursing Club President scholarships are allowed (if the position is elected) and Admissions scholarships for maintaining a show-room are also approved.</t>
  </si>
  <si>
    <r>
      <t xml:space="preserve">10.  The scholarship database will be opened for input at the beginning of the Fall and beginning of the Spring semester.  </t>
    </r>
    <r>
      <rPr>
        <b/>
        <u/>
        <sz val="11"/>
        <color theme="1"/>
        <rFont val="Calibri"/>
        <family val="2"/>
        <scheme val="minor"/>
      </rPr>
      <t>All students that have been offered scholarships MUST be input into the database at the start of each semester</t>
    </r>
    <r>
      <rPr>
        <sz val="11"/>
        <color theme="1"/>
        <rFont val="Calibri"/>
        <family val="2"/>
        <scheme val="minor"/>
      </rPr>
      <t>.  Sponsors will only be able to add students</t>
    </r>
  </si>
  <si>
    <t>* February 1 – Locked (No new spring students can be entered).</t>
  </si>
  <si>
    <r>
      <t>* September 2</t>
    </r>
    <r>
      <rPr>
        <vertAlign val="superscript"/>
        <sz val="11"/>
        <rFont val="Calibri"/>
        <family val="2"/>
        <scheme val="minor"/>
      </rPr>
      <t>nd</t>
    </r>
    <r>
      <rPr>
        <sz val="11"/>
        <rFont val="Calibri"/>
        <family val="2"/>
        <scheme val="minor"/>
      </rPr>
      <t xml:space="preserve"> – Locked (No new fall students can be entered)</t>
    </r>
  </si>
  <si>
    <t xml:space="preserve">        at the beginning of the semester, however Sponsors can edit the amounts thoughout the semester (in the event the student did not participate as promised).  Payout will occur at the end of each semester.  Dates that access to the scholarship database will be locked are:</t>
  </si>
  <si>
    <t>Nursing Club (Elected President)</t>
  </si>
  <si>
    <t>Rick Abel</t>
  </si>
  <si>
    <t>Brian</t>
  </si>
  <si>
    <t>To recruit &amp; retain for the Nursing program with specific emphasis on the Nursing Club Officers (Elected)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</si>
</sst>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2"/>
      <color theme="1"/>
      <name val="Arial"/>
      <family val="2"/>
    </font>
    <font>
      <b/>
      <sz val="11"/>
      <color theme="1"/>
      <name val="Arial"/>
      <family val="2"/>
    </font>
    <font>
      <sz val="10"/>
      <color theme="1"/>
      <name val="Arial"/>
      <family val="2"/>
    </font>
    <font>
      <b/>
      <sz val="9"/>
      <color theme="1"/>
      <name val="Arial"/>
      <family val="2"/>
    </font>
    <font>
      <b/>
      <sz val="10"/>
      <color theme="1"/>
      <name val="Arial"/>
      <family val="2"/>
    </font>
    <font>
      <b/>
      <u/>
      <sz val="11"/>
      <color theme="1"/>
      <name val="Calibri"/>
      <family val="2"/>
      <scheme val="minor"/>
    </font>
    <font>
      <u/>
      <sz val="11"/>
      <color theme="1"/>
      <name val="Calibri"/>
      <family val="2"/>
      <scheme val="minor"/>
    </font>
    <font>
      <b/>
      <sz val="14"/>
      <color theme="1"/>
      <name val="Arial"/>
      <family val="2"/>
    </font>
    <font>
      <sz val="11"/>
      <name val="Calibri"/>
      <family val="2"/>
      <scheme val="minor"/>
    </font>
    <font>
      <vertAlign val="superscript"/>
      <sz val="11"/>
      <name val="Calibri"/>
      <family val="2"/>
      <scheme val="minor"/>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81">
    <xf numFmtId="0" fontId="0" fillId="0" borderId="0" xfId="0"/>
    <xf numFmtId="0" fontId="4" fillId="0" borderId="2" xfId="0" applyFont="1" applyBorder="1" applyAlignment="1">
      <alignment vertical="top" wrapText="1"/>
    </xf>
    <xf numFmtId="0" fontId="2" fillId="0" borderId="4" xfId="0" applyFont="1" applyBorder="1" applyAlignment="1">
      <alignment vertical="top" wrapText="1"/>
    </xf>
    <xf numFmtId="0" fontId="0" fillId="0" borderId="0" xfId="0" applyBorder="1" applyAlignment="1"/>
    <xf numFmtId="0" fontId="2" fillId="0" borderId="0" xfId="0" applyFont="1" applyBorder="1" applyAlignment="1"/>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3" xfId="0" applyFont="1" applyBorder="1" applyAlignment="1">
      <alignment horizontal="center" vertical="top" wrapText="1"/>
    </xf>
    <xf numFmtId="0" fontId="4" fillId="0" borderId="2" xfId="0" applyFont="1" applyFill="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3" xfId="0" applyFont="1" applyBorder="1" applyAlignment="1">
      <alignment vertical="top" wrapText="1"/>
    </xf>
    <xf numFmtId="0" fontId="5" fillId="0" borderId="0" xfId="0" applyFont="1"/>
    <xf numFmtId="0" fontId="6" fillId="0" borderId="2" xfId="0" applyFont="1" applyBorder="1" applyAlignment="1">
      <alignment vertical="top" wrapText="1"/>
    </xf>
    <xf numFmtId="0" fontId="4" fillId="0" borderId="2" xfId="0" applyFont="1" applyBorder="1"/>
    <xf numFmtId="0" fontId="4" fillId="0" borderId="2" xfId="0" applyFont="1" applyBorder="1" applyAlignment="1">
      <alignment horizontal="right" vertical="top" wrapText="1"/>
    </xf>
    <xf numFmtId="0" fontId="4" fillId="0" borderId="2" xfId="0" applyFont="1" applyBorder="1" applyAlignment="1">
      <alignment horizontal="right"/>
    </xf>
    <xf numFmtId="0" fontId="6" fillId="0" borderId="2" xfId="0" applyFont="1" applyBorder="1"/>
    <xf numFmtId="0" fontId="6" fillId="0" borderId="2" xfId="0" applyFont="1" applyBorder="1" applyAlignment="1">
      <alignment horizontal="right" vertical="top" wrapText="1"/>
    </xf>
    <xf numFmtId="3" fontId="6" fillId="0" borderId="2" xfId="0" applyNumberFormat="1" applyFont="1" applyBorder="1" applyAlignment="1">
      <alignment horizontal="right" vertical="top" wrapText="1"/>
    </xf>
    <xf numFmtId="3" fontId="4" fillId="0" borderId="2" xfId="0" applyNumberFormat="1" applyFont="1" applyBorder="1" applyAlignment="1">
      <alignment horizontal="right" vertical="top" wrapText="1"/>
    </xf>
    <xf numFmtId="0" fontId="4" fillId="0" borderId="8" xfId="0" applyFont="1" applyFill="1" applyBorder="1" applyAlignment="1">
      <alignment vertical="top" wrapText="1"/>
    </xf>
    <xf numFmtId="0" fontId="4" fillId="0" borderId="7" xfId="0" applyFont="1" applyFill="1" applyBorder="1" applyAlignment="1">
      <alignment vertical="top" wrapText="1"/>
    </xf>
    <xf numFmtId="0" fontId="0" fillId="0" borderId="0" xfId="0" applyFill="1" applyBorder="1" applyAlignment="1"/>
    <xf numFmtId="0" fontId="4" fillId="0" borderId="1" xfId="0" applyFont="1" applyFill="1" applyBorder="1" applyAlignment="1">
      <alignment vertical="top" wrapText="1"/>
    </xf>
    <xf numFmtId="0" fontId="4" fillId="0" borderId="2" xfId="0" applyFont="1" applyFill="1" applyBorder="1"/>
    <xf numFmtId="0" fontId="4" fillId="0" borderId="2" xfId="0" applyFont="1" applyFill="1" applyBorder="1" applyAlignment="1">
      <alignment horizontal="right" vertical="top" wrapText="1"/>
    </xf>
    <xf numFmtId="3" fontId="4" fillId="0" borderId="2" xfId="0" applyNumberFormat="1" applyFont="1" applyFill="1" applyBorder="1" applyAlignment="1">
      <alignment horizontal="right" vertical="top" wrapText="1"/>
    </xf>
    <xf numFmtId="0" fontId="4" fillId="0" borderId="2" xfId="0" applyFont="1" applyFill="1" applyBorder="1" applyAlignment="1">
      <alignment horizontal="right"/>
    </xf>
    <xf numFmtId="0" fontId="0" fillId="0" borderId="0" xfId="0" applyFill="1"/>
    <xf numFmtId="49" fontId="4" fillId="0" borderId="2" xfId="0" applyNumberFormat="1" applyFont="1" applyFill="1" applyBorder="1" applyAlignment="1">
      <alignment horizontal="right" vertical="top" wrapText="1"/>
    </xf>
    <xf numFmtId="0" fontId="7" fillId="0" borderId="0" xfId="0" applyFont="1"/>
    <xf numFmtId="0" fontId="0" fillId="0" borderId="0" xfId="0" applyAlignment="1">
      <alignment wrapText="1"/>
    </xf>
    <xf numFmtId="0" fontId="0" fillId="0" borderId="9" xfId="0" applyBorder="1"/>
    <xf numFmtId="3" fontId="0" fillId="0" borderId="2" xfId="0" applyNumberFormat="1" applyFill="1" applyBorder="1" applyAlignment="1">
      <alignment wrapText="1"/>
    </xf>
    <xf numFmtId="3" fontId="0" fillId="0" borderId="0" xfId="0" applyNumberFormat="1" applyFill="1"/>
    <xf numFmtId="3" fontId="0" fillId="0" borderId="0" xfId="0" applyNumberFormat="1"/>
    <xf numFmtId="0" fontId="6" fillId="0" borderId="2" xfId="0" applyFont="1" applyFill="1" applyBorder="1" applyAlignment="1">
      <alignment vertical="top" wrapText="1"/>
    </xf>
    <xf numFmtId="0" fontId="0" fillId="0" borderId="0" xfId="0" applyFont="1"/>
    <xf numFmtId="0" fontId="4" fillId="0" borderId="10" xfId="0" applyFont="1" applyBorder="1" applyAlignment="1">
      <alignment vertical="top" wrapText="1"/>
    </xf>
    <xf numFmtId="3" fontId="6" fillId="0" borderId="2" xfId="0" applyNumberFormat="1" applyFont="1" applyFill="1" applyBorder="1" applyAlignment="1">
      <alignment horizontal="right" vertical="top" wrapText="1"/>
    </xf>
    <xf numFmtId="0" fontId="0" fillId="0" borderId="0" xfId="0" applyFill="1" applyAlignment="1">
      <alignment wrapText="1"/>
    </xf>
    <xf numFmtId="3" fontId="4" fillId="0" borderId="2" xfId="0" applyNumberFormat="1" applyFont="1" applyFill="1" applyBorder="1" applyAlignment="1">
      <alignment wrapText="1"/>
    </xf>
    <xf numFmtId="0" fontId="1" fillId="0" borderId="0" xfId="0" applyFont="1" applyBorder="1"/>
    <xf numFmtId="0" fontId="0" fillId="0" borderId="2" xfId="0" applyBorder="1"/>
    <xf numFmtId="0" fontId="4" fillId="2" borderId="2" xfId="0" applyFont="1" applyFill="1" applyBorder="1" applyAlignment="1">
      <alignment wrapText="1"/>
    </xf>
    <xf numFmtId="0" fontId="4" fillId="2" borderId="2" xfId="0" applyFont="1" applyFill="1" applyBorder="1" applyAlignment="1">
      <alignment horizontal="right" vertical="top" wrapText="1"/>
    </xf>
    <xf numFmtId="3" fontId="4" fillId="2" borderId="2" xfId="0" applyNumberFormat="1" applyFont="1" applyFill="1" applyBorder="1" applyAlignment="1">
      <alignment horizontal="right" vertical="top" wrapText="1"/>
    </xf>
    <xf numFmtId="0" fontId="4" fillId="2" borderId="2" xfId="0" applyFont="1" applyFill="1" applyBorder="1" applyAlignment="1">
      <alignment horizontal="right"/>
    </xf>
    <xf numFmtId="0" fontId="4" fillId="2" borderId="2" xfId="0" applyFont="1" applyFill="1" applyBorder="1" applyAlignment="1">
      <alignment vertical="top" wrapText="1"/>
    </xf>
    <xf numFmtId="0" fontId="1" fillId="0" borderId="11" xfId="0" applyFont="1" applyBorder="1"/>
    <xf numFmtId="0" fontId="1" fillId="0" borderId="12" xfId="0" applyFont="1" applyBorder="1"/>
    <xf numFmtId="0" fontId="0" fillId="0" borderId="12" xfId="0" applyBorder="1"/>
    <xf numFmtId="0" fontId="0" fillId="0" borderId="12" xfId="0" applyBorder="1" applyAlignment="1">
      <alignment wrapText="1"/>
    </xf>
    <xf numFmtId="0" fontId="4" fillId="0" borderId="8" xfId="0" applyFont="1" applyBorder="1" applyAlignment="1">
      <alignment vertical="top" wrapText="1"/>
    </xf>
    <xf numFmtId="0" fontId="4" fillId="0" borderId="1" xfId="0" applyFont="1" applyBorder="1" applyAlignment="1">
      <alignment horizontal="right" vertical="top" wrapText="1"/>
    </xf>
    <xf numFmtId="0" fontId="4" fillId="0" borderId="1" xfId="0" applyFont="1" applyFill="1" applyBorder="1" applyAlignment="1">
      <alignment horizontal="right" vertical="top" wrapText="1"/>
    </xf>
    <xf numFmtId="0" fontId="4" fillId="0" borderId="1" xfId="0" applyFont="1" applyBorder="1" applyAlignment="1">
      <alignment vertical="top" wrapText="1"/>
    </xf>
    <xf numFmtId="3" fontId="4" fillId="0" borderId="8" xfId="0" applyNumberFormat="1" applyFont="1" applyFill="1" applyBorder="1" applyAlignment="1">
      <alignment vertical="top" wrapText="1"/>
    </xf>
    <xf numFmtId="0" fontId="4" fillId="0" borderId="8" xfId="0" applyFont="1" applyBorder="1" applyAlignment="1">
      <alignment horizontal="righ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4" xfId="0" applyFont="1" applyFill="1" applyBorder="1" applyAlignment="1">
      <alignment vertical="top" wrapText="1"/>
    </xf>
    <xf numFmtId="0" fontId="6" fillId="0" borderId="14" xfId="0" applyFont="1" applyBorder="1" applyAlignment="1">
      <alignment horizontal="right" vertical="top" wrapText="1"/>
    </xf>
    <xf numFmtId="0" fontId="6" fillId="0" borderId="15" xfId="0" applyFont="1" applyBorder="1" applyAlignment="1">
      <alignment vertical="top" wrapText="1"/>
    </xf>
    <xf numFmtId="0" fontId="4" fillId="0" borderId="2" xfId="0" applyFont="1" applyBorder="1" applyAlignment="1">
      <alignment horizontal="center" vertical="center" wrapText="1"/>
    </xf>
    <xf numFmtId="0" fontId="3" fillId="0" borderId="2" xfId="0" applyFont="1" applyBorder="1" applyAlignment="1">
      <alignment vertical="top"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top" wrapText="1"/>
    </xf>
    <xf numFmtId="0" fontId="0" fillId="0" borderId="0" xfId="0" applyFont="1" applyBorder="1"/>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9" fillId="0" borderId="3" xfId="0" applyFont="1" applyBorder="1" applyAlignment="1">
      <alignment horizontal="center" vertical="top" wrapText="1"/>
    </xf>
    <xf numFmtId="0" fontId="10" fillId="0" borderId="0" xfId="0" applyFont="1"/>
    <xf numFmtId="0" fontId="4" fillId="2" borderId="2" xfId="0" applyFont="1" applyFill="1" applyBorder="1" applyAlignment="1">
      <alignment vertical="top"/>
    </xf>
    <xf numFmtId="0" fontId="4" fillId="2" borderId="8" xfId="0" applyFont="1" applyFill="1" applyBorder="1" applyAlignment="1">
      <alignment vertical="top"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tabSelected="1" topLeftCell="A27" zoomScaleNormal="100" workbookViewId="0">
      <selection activeCell="L46" sqref="L46"/>
    </sheetView>
  </sheetViews>
  <sheetFormatPr defaultRowHeight="15" x14ac:dyDescent="0.25"/>
  <sheetData>
    <row r="1" spans="1:10" x14ac:dyDescent="0.25">
      <c r="D1" s="31" t="s">
        <v>75</v>
      </c>
    </row>
    <row r="4" spans="1:10" x14ac:dyDescent="0.25">
      <c r="A4" s="43" t="s">
        <v>141</v>
      </c>
      <c r="B4" s="43"/>
      <c r="C4" s="43"/>
      <c r="D4" s="43"/>
      <c r="E4" s="43"/>
      <c r="F4" s="43"/>
      <c r="G4" s="43"/>
      <c r="H4" s="43"/>
    </row>
    <row r="6" spans="1:10" x14ac:dyDescent="0.25">
      <c r="A6" t="s">
        <v>140</v>
      </c>
      <c r="B6" s="29"/>
      <c r="C6" s="29"/>
      <c r="D6" s="29"/>
      <c r="E6" s="29"/>
      <c r="F6" s="29"/>
      <c r="G6" s="29"/>
      <c r="H6" s="29"/>
      <c r="I6" s="29"/>
      <c r="J6" s="29"/>
    </row>
    <row r="7" spans="1:10" x14ac:dyDescent="0.25">
      <c r="B7" s="29"/>
      <c r="C7" s="29"/>
      <c r="D7" s="29"/>
      <c r="E7" s="29"/>
      <c r="F7" s="29"/>
      <c r="G7" s="29"/>
      <c r="H7" s="29"/>
      <c r="I7" s="29"/>
      <c r="J7" s="29"/>
    </row>
    <row r="8" spans="1:10" x14ac:dyDescent="0.25">
      <c r="A8" t="s">
        <v>84</v>
      </c>
    </row>
    <row r="9" spans="1:10" x14ac:dyDescent="0.25">
      <c r="A9" t="s">
        <v>81</v>
      </c>
    </row>
    <row r="10" spans="1:10" x14ac:dyDescent="0.25">
      <c r="A10" t="s">
        <v>82</v>
      </c>
    </row>
    <row r="11" spans="1:10" x14ac:dyDescent="0.25">
      <c r="A11" t="s">
        <v>83</v>
      </c>
    </row>
    <row r="13" spans="1:10" x14ac:dyDescent="0.25">
      <c r="A13" t="s">
        <v>85</v>
      </c>
    </row>
    <row r="14" spans="1:10" x14ac:dyDescent="0.25">
      <c r="A14" t="s">
        <v>76</v>
      </c>
    </row>
    <row r="16" spans="1:10" x14ac:dyDescent="0.25">
      <c r="A16" t="s">
        <v>86</v>
      </c>
    </row>
    <row r="17" spans="1:1" x14ac:dyDescent="0.25">
      <c r="A17" t="s">
        <v>77</v>
      </c>
    </row>
    <row r="18" spans="1:1" x14ac:dyDescent="0.25">
      <c r="A18" t="s">
        <v>78</v>
      </c>
    </row>
    <row r="20" spans="1:1" x14ac:dyDescent="0.25">
      <c r="A20" t="s">
        <v>87</v>
      </c>
    </row>
    <row r="21" spans="1:1" x14ac:dyDescent="0.25">
      <c r="A21" t="s">
        <v>79</v>
      </c>
    </row>
    <row r="22" spans="1:1" x14ac:dyDescent="0.25">
      <c r="A22" t="s">
        <v>80</v>
      </c>
    </row>
    <row r="24" spans="1:1" x14ac:dyDescent="0.25">
      <c r="A24" t="s">
        <v>137</v>
      </c>
    </row>
    <row r="25" spans="1:1" x14ac:dyDescent="0.25">
      <c r="A25" t="s">
        <v>88</v>
      </c>
    </row>
    <row r="26" spans="1:1" x14ac:dyDescent="0.25">
      <c r="A26" t="s">
        <v>95</v>
      </c>
    </row>
    <row r="27" spans="1:1" x14ac:dyDescent="0.25">
      <c r="A27" t="s">
        <v>96</v>
      </c>
    </row>
    <row r="29" spans="1:1" x14ac:dyDescent="0.25">
      <c r="A29" t="s">
        <v>152</v>
      </c>
    </row>
    <row r="30" spans="1:1" x14ac:dyDescent="0.25">
      <c r="A30" t="s">
        <v>173</v>
      </c>
    </row>
    <row r="32" spans="1:1" s="38" customFormat="1" x14ac:dyDescent="0.25">
      <c r="A32" s="69" t="s">
        <v>167</v>
      </c>
    </row>
    <row r="34" spans="1:2" x14ac:dyDescent="0.25">
      <c r="A34" t="s">
        <v>174</v>
      </c>
    </row>
    <row r="35" spans="1:2" x14ac:dyDescent="0.25">
      <c r="A35" t="s">
        <v>177</v>
      </c>
    </row>
    <row r="36" spans="1:2" ht="17.25" x14ac:dyDescent="0.25">
      <c r="B36" s="76" t="s">
        <v>176</v>
      </c>
    </row>
    <row r="37" spans="1:2" x14ac:dyDescent="0.25">
      <c r="B37" s="76" t="s">
        <v>175</v>
      </c>
    </row>
    <row r="39" spans="1:2" x14ac:dyDescent="0.25">
      <c r="B39" t="s">
        <v>165</v>
      </c>
    </row>
    <row r="51" spans="1:1" x14ac:dyDescent="0.25">
      <c r="A51" s="32" t="s">
        <v>165</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zoomScaleNormal="100" workbookViewId="0">
      <selection activeCell="I13" sqref="I13"/>
    </sheetView>
  </sheetViews>
  <sheetFormatPr defaultRowHeight="15" x14ac:dyDescent="0.25"/>
  <cols>
    <col min="1" max="1" width="18.85546875" style="3" customWidth="1"/>
    <col min="2" max="2" width="17" style="3" bestFit="1" customWidth="1"/>
    <col min="3" max="3" width="30.85546875" style="3" customWidth="1"/>
    <col min="4" max="4" width="28" style="3" customWidth="1"/>
    <col min="5" max="5" width="26" style="3" customWidth="1"/>
    <col min="6" max="6" width="9.85546875" style="3" customWidth="1"/>
    <col min="7" max="16384" width="9.140625" style="3"/>
  </cols>
  <sheetData>
    <row r="1" spans="1:9" ht="31.5" x14ac:dyDescent="0.25">
      <c r="A1" s="5"/>
      <c r="B1" s="6"/>
      <c r="C1" s="6" t="s">
        <v>0</v>
      </c>
      <c r="D1" s="6"/>
      <c r="E1" s="7"/>
      <c r="F1" s="2"/>
    </row>
    <row r="2" spans="1:9" x14ac:dyDescent="0.25">
      <c r="A2" s="9" t="s">
        <v>1</v>
      </c>
      <c r="B2" s="10" t="s">
        <v>2</v>
      </c>
      <c r="C2" s="10" t="s">
        <v>3</v>
      </c>
      <c r="D2" s="10" t="s">
        <v>103</v>
      </c>
      <c r="E2" s="11" t="s">
        <v>4</v>
      </c>
      <c r="F2" s="66"/>
    </row>
    <row r="3" spans="1:9" ht="25.5" x14ac:dyDescent="0.25">
      <c r="A3" s="39" t="s">
        <v>110</v>
      </c>
      <c r="B3" s="1" t="s">
        <v>155</v>
      </c>
      <c r="C3" s="1" t="s">
        <v>116</v>
      </c>
      <c r="D3" s="8" t="s">
        <v>126</v>
      </c>
      <c r="E3" s="1" t="s">
        <v>6</v>
      </c>
      <c r="F3" s="65" t="s">
        <v>51</v>
      </c>
    </row>
    <row r="4" spans="1:9" s="23" customFormat="1" ht="29.25" customHeight="1" x14ac:dyDescent="0.25">
      <c r="A4" s="24" t="s">
        <v>5</v>
      </c>
      <c r="B4" s="24" t="s">
        <v>94</v>
      </c>
      <c r="C4" s="24" t="s">
        <v>117</v>
      </c>
      <c r="D4" s="24" t="s">
        <v>104</v>
      </c>
      <c r="E4" s="24" t="s">
        <v>6</v>
      </c>
      <c r="F4" s="65" t="s">
        <v>51</v>
      </c>
      <c r="I4"/>
    </row>
    <row r="5" spans="1:9" s="23" customFormat="1" ht="38.25" customHeight="1" x14ac:dyDescent="0.25">
      <c r="A5" s="21" t="s">
        <v>7</v>
      </c>
      <c r="B5" s="21" t="s">
        <v>16</v>
      </c>
      <c r="C5" s="21" t="s">
        <v>17</v>
      </c>
      <c r="D5" s="21" t="s">
        <v>124</v>
      </c>
      <c r="E5" s="22" t="s">
        <v>18</v>
      </c>
      <c r="F5" s="70" t="s">
        <v>180</v>
      </c>
      <c r="I5" s="29"/>
    </row>
    <row r="6" spans="1:9" s="23" customFormat="1" ht="20.25" customHeight="1" x14ac:dyDescent="0.25">
      <c r="A6" s="21"/>
      <c r="B6" s="21"/>
      <c r="C6" s="21"/>
      <c r="D6" s="21" t="s">
        <v>150</v>
      </c>
      <c r="E6" s="21" t="s">
        <v>8</v>
      </c>
      <c r="F6" s="71"/>
      <c r="I6" s="29"/>
    </row>
    <row r="7" spans="1:9" s="23" customFormat="1" ht="18" customHeight="1" x14ac:dyDescent="0.25">
      <c r="A7" s="24"/>
      <c r="B7" s="24"/>
      <c r="C7" s="24"/>
      <c r="D7" s="24" t="s">
        <v>168</v>
      </c>
      <c r="E7" s="24"/>
      <c r="F7" s="72"/>
      <c r="I7" s="29"/>
    </row>
    <row r="8" spans="1:9" ht="38.25" x14ac:dyDescent="0.25">
      <c r="A8" s="8" t="s">
        <v>19</v>
      </c>
      <c r="B8" s="1" t="s">
        <v>107</v>
      </c>
      <c r="C8" s="1" t="s">
        <v>9</v>
      </c>
      <c r="D8" s="8" t="s">
        <v>143</v>
      </c>
      <c r="E8" s="1" t="s">
        <v>6</v>
      </c>
      <c r="F8" s="65" t="s">
        <v>51</v>
      </c>
      <c r="I8" s="29"/>
    </row>
    <row r="9" spans="1:9" customFormat="1" ht="35.25" customHeight="1" x14ac:dyDescent="0.25">
      <c r="A9" s="1" t="s">
        <v>30</v>
      </c>
      <c r="B9" s="1" t="s">
        <v>154</v>
      </c>
      <c r="C9" s="1" t="s">
        <v>118</v>
      </c>
      <c r="D9" s="8" t="s">
        <v>105</v>
      </c>
      <c r="E9" s="1" t="s">
        <v>6</v>
      </c>
      <c r="F9" s="65" t="s">
        <v>51</v>
      </c>
      <c r="G9" s="3"/>
      <c r="H9" s="3"/>
      <c r="I9" s="29"/>
    </row>
    <row r="10" spans="1:9" ht="51.75" customHeight="1" x14ac:dyDescent="0.25">
      <c r="A10" s="1" t="s">
        <v>10</v>
      </c>
      <c r="B10" s="1" t="s">
        <v>130</v>
      </c>
      <c r="C10" s="1" t="s">
        <v>119</v>
      </c>
      <c r="D10" s="8" t="s">
        <v>131</v>
      </c>
      <c r="E10" s="1" t="s">
        <v>11</v>
      </c>
      <c r="F10" s="65" t="s">
        <v>51</v>
      </c>
      <c r="I10" s="29"/>
    </row>
    <row r="11" spans="1:9" ht="51.75" customHeight="1" x14ac:dyDescent="0.25">
      <c r="A11" s="1" t="s">
        <v>70</v>
      </c>
      <c r="B11" s="1" t="s">
        <v>74</v>
      </c>
      <c r="C11" s="1" t="s">
        <v>120</v>
      </c>
      <c r="D11" s="8" t="s">
        <v>99</v>
      </c>
      <c r="E11" s="1" t="s">
        <v>11</v>
      </c>
      <c r="F11" s="65" t="s">
        <v>51</v>
      </c>
      <c r="I11" s="29"/>
    </row>
    <row r="12" spans="1:9" ht="36.75" customHeight="1" x14ac:dyDescent="0.25">
      <c r="A12" s="1" t="s">
        <v>12</v>
      </c>
      <c r="B12" s="1" t="s">
        <v>132</v>
      </c>
      <c r="C12" s="1" t="s">
        <v>121</v>
      </c>
      <c r="D12" s="8" t="s">
        <v>98</v>
      </c>
      <c r="E12" s="1" t="s">
        <v>11</v>
      </c>
      <c r="F12" s="65" t="s">
        <v>51</v>
      </c>
      <c r="I12" s="29"/>
    </row>
    <row r="13" spans="1:9" ht="36.75" customHeight="1" x14ac:dyDescent="0.25">
      <c r="A13" s="1" t="s">
        <v>71</v>
      </c>
      <c r="B13" s="1" t="s">
        <v>133</v>
      </c>
      <c r="C13" s="1" t="s">
        <v>122</v>
      </c>
      <c r="D13" s="8" t="s">
        <v>164</v>
      </c>
      <c r="E13" s="1" t="s">
        <v>11</v>
      </c>
      <c r="F13" s="65" t="s">
        <v>51</v>
      </c>
      <c r="I13" s="29"/>
    </row>
    <row r="14" spans="1:9" ht="25.5" x14ac:dyDescent="0.25">
      <c r="A14" s="1" t="s">
        <v>13</v>
      </c>
      <c r="B14" s="1" t="s">
        <v>14</v>
      </c>
      <c r="C14" s="1" t="s">
        <v>15</v>
      </c>
      <c r="D14" s="8" t="s">
        <v>136</v>
      </c>
      <c r="E14" s="1" t="s">
        <v>11</v>
      </c>
      <c r="F14" s="67" t="s">
        <v>180</v>
      </c>
      <c r="I14" s="29"/>
    </row>
    <row r="15" spans="1:9" ht="38.25" x14ac:dyDescent="0.25">
      <c r="A15" s="1" t="s">
        <v>162</v>
      </c>
      <c r="B15" s="1" t="s">
        <v>106</v>
      </c>
      <c r="C15" s="1" t="s">
        <v>123</v>
      </c>
      <c r="D15" s="8" t="s">
        <v>97</v>
      </c>
      <c r="E15" s="1" t="s">
        <v>11</v>
      </c>
      <c r="F15" s="65" t="s">
        <v>51</v>
      </c>
      <c r="I15" s="29"/>
    </row>
    <row r="16" spans="1:9" x14ac:dyDescent="0.25">
      <c r="I16" s="29"/>
    </row>
    <row r="17" spans="1:9" ht="15.75" x14ac:dyDescent="0.25">
      <c r="A17" s="4"/>
      <c r="I17" s="29"/>
    </row>
    <row r="18" spans="1:9" x14ac:dyDescent="0.25">
      <c r="I18" s="29"/>
    </row>
    <row r="19" spans="1:9" x14ac:dyDescent="0.25">
      <c r="I19" s="29"/>
    </row>
    <row r="20" spans="1:9" x14ac:dyDescent="0.25">
      <c r="I20" s="29"/>
    </row>
    <row r="21" spans="1:9" x14ac:dyDescent="0.25">
      <c r="I21" s="29"/>
    </row>
    <row r="22" spans="1:9" x14ac:dyDescent="0.25">
      <c r="I22" s="29"/>
    </row>
    <row r="23" spans="1:9" x14ac:dyDescent="0.25">
      <c r="I23" s="29"/>
    </row>
    <row r="24" spans="1:9" x14ac:dyDescent="0.25">
      <c r="I24"/>
    </row>
  </sheetData>
  <mergeCells count="1">
    <mergeCell ref="F5:F7"/>
  </mergeCells>
  <pageMargins left="0.2" right="0.2"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workbookViewId="0">
      <selection activeCell="F15" sqref="F15"/>
    </sheetView>
  </sheetViews>
  <sheetFormatPr defaultRowHeight="15" x14ac:dyDescent="0.25"/>
  <cols>
    <col min="1" max="1" width="14.28515625" bestFit="1" customWidth="1"/>
    <col min="2" max="2" width="13.5703125" bestFit="1" customWidth="1"/>
    <col min="3" max="3" width="19.28515625" customWidth="1"/>
    <col min="4" max="4" width="30.140625" customWidth="1"/>
    <col min="5" max="5" width="22.28515625" customWidth="1"/>
    <col min="6" max="6" width="21.42578125" customWidth="1"/>
  </cols>
  <sheetData>
    <row r="1" spans="1:10" ht="33.75" customHeight="1" x14ac:dyDescent="0.25">
      <c r="A1" s="73" t="s">
        <v>20</v>
      </c>
      <c r="B1" s="74"/>
      <c r="C1" s="74"/>
      <c r="D1" s="74"/>
      <c r="E1" s="74"/>
      <c r="F1" s="75"/>
    </row>
    <row r="2" spans="1:10" ht="25.5" x14ac:dyDescent="0.25">
      <c r="A2" s="13" t="s">
        <v>1</v>
      </c>
      <c r="B2" s="13" t="s">
        <v>2</v>
      </c>
      <c r="C2" s="13" t="s">
        <v>21</v>
      </c>
      <c r="D2" s="13" t="s">
        <v>3</v>
      </c>
      <c r="E2" s="37" t="s">
        <v>103</v>
      </c>
      <c r="F2" s="13" t="s">
        <v>4</v>
      </c>
    </row>
    <row r="3" spans="1:10" ht="38.25" x14ac:dyDescent="0.25">
      <c r="A3" s="1" t="s">
        <v>22</v>
      </c>
      <c r="B3" s="1" t="s">
        <v>92</v>
      </c>
      <c r="C3" s="1" t="s">
        <v>22</v>
      </c>
      <c r="D3" s="1" t="s">
        <v>23</v>
      </c>
      <c r="E3" s="8" t="s">
        <v>139</v>
      </c>
      <c r="F3" s="1" t="s">
        <v>6</v>
      </c>
      <c r="G3" s="67" t="s">
        <v>158</v>
      </c>
    </row>
    <row r="4" spans="1:10" ht="38.25" x14ac:dyDescent="0.25">
      <c r="A4" s="1" t="s">
        <v>24</v>
      </c>
      <c r="B4" s="1" t="s">
        <v>25</v>
      </c>
      <c r="C4" s="1" t="s">
        <v>26</v>
      </c>
      <c r="D4" s="1" t="s">
        <v>27</v>
      </c>
      <c r="E4" s="8" t="s">
        <v>134</v>
      </c>
      <c r="F4" s="1" t="s">
        <v>6</v>
      </c>
      <c r="G4" s="67" t="s">
        <v>180</v>
      </c>
    </row>
    <row r="5" spans="1:10" ht="25.5" x14ac:dyDescent="0.25">
      <c r="A5" s="1" t="s">
        <v>28</v>
      </c>
      <c r="B5" s="1" t="s">
        <v>93</v>
      </c>
      <c r="C5" s="1" t="s">
        <v>28</v>
      </c>
      <c r="D5" s="1" t="s">
        <v>29</v>
      </c>
      <c r="E5" s="8" t="s">
        <v>135</v>
      </c>
      <c r="F5" s="1" t="s">
        <v>6</v>
      </c>
      <c r="G5" s="67" t="s">
        <v>180</v>
      </c>
      <c r="H5" s="29"/>
      <c r="I5" s="35"/>
      <c r="J5" s="29"/>
    </row>
    <row r="6" spans="1:10" ht="51" x14ac:dyDescent="0.25">
      <c r="A6" s="1" t="s">
        <v>32</v>
      </c>
      <c r="B6" s="1" t="s">
        <v>179</v>
      </c>
      <c r="C6" s="1" t="s">
        <v>33</v>
      </c>
      <c r="D6" s="1" t="s">
        <v>45</v>
      </c>
      <c r="E6" s="8" t="s">
        <v>169</v>
      </c>
      <c r="F6" s="1" t="s">
        <v>146</v>
      </c>
      <c r="G6" s="67" t="s">
        <v>180</v>
      </c>
      <c r="H6" s="29"/>
      <c r="I6" s="35"/>
      <c r="J6" s="29"/>
    </row>
    <row r="7" spans="1:10" ht="59.25" customHeight="1" x14ac:dyDescent="0.25">
      <c r="A7" s="1" t="s">
        <v>34</v>
      </c>
      <c r="B7" s="68" t="s">
        <v>156</v>
      </c>
      <c r="C7" s="1" t="s">
        <v>144</v>
      </c>
      <c r="D7" s="1" t="s">
        <v>145</v>
      </c>
      <c r="E7" s="8" t="s">
        <v>170</v>
      </c>
      <c r="F7" s="1" t="s">
        <v>146</v>
      </c>
      <c r="G7" s="67" t="s">
        <v>180</v>
      </c>
      <c r="H7" s="29"/>
      <c r="I7" s="35"/>
      <c r="J7" s="29"/>
    </row>
    <row r="8" spans="1:10" ht="25.5" x14ac:dyDescent="0.25">
      <c r="A8" s="1" t="s">
        <v>36</v>
      </c>
      <c r="B8" s="1" t="s">
        <v>112</v>
      </c>
      <c r="C8" s="1" t="s">
        <v>113</v>
      </c>
      <c r="D8" s="1" t="s">
        <v>114</v>
      </c>
      <c r="E8" s="8" t="s">
        <v>138</v>
      </c>
      <c r="F8" s="1" t="s">
        <v>6</v>
      </c>
      <c r="G8" s="67" t="s">
        <v>159</v>
      </c>
      <c r="H8" s="29"/>
      <c r="I8" s="35"/>
      <c r="J8" s="29"/>
    </row>
    <row r="9" spans="1:10" ht="63.75" x14ac:dyDescent="0.25">
      <c r="A9" s="1" t="s">
        <v>37</v>
      </c>
      <c r="B9" s="1" t="s">
        <v>147</v>
      </c>
      <c r="C9" s="1" t="s">
        <v>148</v>
      </c>
      <c r="D9" s="1" t="s">
        <v>149</v>
      </c>
      <c r="E9" s="8" t="s">
        <v>151</v>
      </c>
      <c r="F9" s="1" t="s">
        <v>6</v>
      </c>
      <c r="G9" s="67" t="s">
        <v>180</v>
      </c>
      <c r="H9" s="29"/>
      <c r="I9" s="35"/>
      <c r="J9" s="29"/>
    </row>
    <row r="10" spans="1:10" ht="53.25" customHeight="1" x14ac:dyDescent="0.25">
      <c r="A10" s="77" t="s">
        <v>161</v>
      </c>
      <c r="B10" s="77" t="s">
        <v>163</v>
      </c>
      <c r="C10" s="78" t="s">
        <v>166</v>
      </c>
      <c r="D10" s="49" t="s">
        <v>181</v>
      </c>
      <c r="E10" s="49" t="s">
        <v>171</v>
      </c>
      <c r="F10" s="77" t="s">
        <v>11</v>
      </c>
      <c r="G10" s="79" t="s">
        <v>51</v>
      </c>
      <c r="H10" s="29"/>
      <c r="I10" s="35"/>
      <c r="J10" s="29"/>
    </row>
    <row r="11" spans="1:10" ht="51" x14ac:dyDescent="0.25">
      <c r="A11" s="49" t="s">
        <v>38</v>
      </c>
      <c r="B11" s="49" t="s">
        <v>39</v>
      </c>
      <c r="C11" s="49" t="s">
        <v>38</v>
      </c>
      <c r="D11" s="49" t="s">
        <v>128</v>
      </c>
      <c r="E11" s="49" t="s">
        <v>172</v>
      </c>
      <c r="F11" s="49" t="s">
        <v>6</v>
      </c>
      <c r="G11" s="80" t="s">
        <v>160</v>
      </c>
      <c r="H11" s="29"/>
      <c r="I11" s="35"/>
      <c r="J11" s="29"/>
    </row>
    <row r="12" spans="1:10" ht="25.5" x14ac:dyDescent="0.25">
      <c r="A12" s="1" t="s">
        <v>40</v>
      </c>
      <c r="B12" s="1" t="s">
        <v>41</v>
      </c>
      <c r="C12" s="1" t="s">
        <v>42</v>
      </c>
      <c r="D12" s="1" t="s">
        <v>43</v>
      </c>
      <c r="E12" s="8" t="s">
        <v>153</v>
      </c>
      <c r="F12" s="1" t="s">
        <v>44</v>
      </c>
      <c r="G12" s="67" t="s">
        <v>180</v>
      </c>
      <c r="H12" s="29"/>
      <c r="I12" s="35"/>
      <c r="J12" s="29"/>
    </row>
    <row r="13" spans="1:10" x14ac:dyDescent="0.25">
      <c r="A13" s="12"/>
      <c r="H13" s="29"/>
      <c r="I13" s="35"/>
      <c r="J13" s="29"/>
    </row>
    <row r="14" spans="1:10" x14ac:dyDescent="0.25">
      <c r="H14" s="29"/>
      <c r="I14" s="35"/>
      <c r="J14" s="29"/>
    </row>
    <row r="15" spans="1:10" x14ac:dyDescent="0.25">
      <c r="H15" s="29"/>
      <c r="I15" s="35"/>
      <c r="J15" s="29"/>
    </row>
    <row r="16" spans="1:10" x14ac:dyDescent="0.25">
      <c r="H16" s="29"/>
      <c r="I16" s="35"/>
      <c r="J16" s="29"/>
    </row>
    <row r="17" spans="8:10" x14ac:dyDescent="0.25">
      <c r="H17" s="29"/>
      <c r="I17" s="35"/>
      <c r="J17" s="29"/>
    </row>
    <row r="18" spans="8:10" x14ac:dyDescent="0.25">
      <c r="H18" s="29"/>
      <c r="I18" s="35"/>
      <c r="J18" s="29"/>
    </row>
    <row r="19" spans="8:10" x14ac:dyDescent="0.25">
      <c r="H19" s="29"/>
      <c r="I19" s="35"/>
      <c r="J19" s="29"/>
    </row>
    <row r="20" spans="8:10" x14ac:dyDescent="0.25">
      <c r="H20" s="29"/>
      <c r="I20" s="35"/>
      <c r="J20" s="29"/>
    </row>
    <row r="21" spans="8:10" x14ac:dyDescent="0.25">
      <c r="H21" s="29"/>
      <c r="I21" s="35"/>
      <c r="J21" s="29"/>
    </row>
    <row r="22" spans="8:10" x14ac:dyDescent="0.25">
      <c r="I22" s="36"/>
    </row>
  </sheetData>
  <mergeCells count="1">
    <mergeCell ref="A1:F1"/>
  </mergeCells>
  <pageMargins left="0.2" right="0.2"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election activeCell="A25" sqref="A25:N25"/>
    </sheetView>
  </sheetViews>
  <sheetFormatPr defaultRowHeight="15" x14ac:dyDescent="0.25"/>
  <cols>
    <col min="1" max="1" width="19" customWidth="1"/>
    <col min="2" max="2" width="12.42578125" customWidth="1"/>
    <col min="3" max="4" width="10.28515625" customWidth="1"/>
    <col min="5" max="5" width="11.85546875" customWidth="1"/>
    <col min="6" max="6" width="11.7109375" customWidth="1"/>
    <col min="7" max="9" width="11.42578125" customWidth="1"/>
    <col min="10" max="10" width="13.5703125" style="41" customWidth="1"/>
    <col min="11" max="13" width="13.5703125" style="32" customWidth="1"/>
    <col min="14" max="14" width="18.7109375" bestFit="1" customWidth="1"/>
  </cols>
  <sheetData>
    <row r="1" spans="1:15" ht="20.25" customHeight="1" thickBot="1" x14ac:dyDescent="0.3">
      <c r="A1" s="50" t="s">
        <v>127</v>
      </c>
      <c r="B1" s="51"/>
      <c r="C1" s="52"/>
      <c r="D1" s="51"/>
      <c r="E1" s="51"/>
      <c r="F1" s="51"/>
      <c r="G1" s="52"/>
      <c r="H1" s="52"/>
      <c r="I1" s="52"/>
      <c r="N1" s="53"/>
      <c r="O1" s="33"/>
    </row>
    <row r="2" spans="1:15" ht="64.5" thickBot="1" x14ac:dyDescent="0.3">
      <c r="A2" s="60" t="s">
        <v>46</v>
      </c>
      <c r="B2" s="61" t="s">
        <v>67</v>
      </c>
      <c r="C2" s="61" t="s">
        <v>89</v>
      </c>
      <c r="D2" s="62" t="s">
        <v>101</v>
      </c>
      <c r="E2" s="63" t="s">
        <v>66</v>
      </c>
      <c r="F2" s="61" t="s">
        <v>47</v>
      </c>
      <c r="G2" s="61" t="s">
        <v>68</v>
      </c>
      <c r="H2" s="61" t="s">
        <v>91</v>
      </c>
      <c r="I2" s="62" t="s">
        <v>100</v>
      </c>
      <c r="J2" s="62" t="s">
        <v>115</v>
      </c>
      <c r="K2" s="62" t="s">
        <v>125</v>
      </c>
      <c r="L2" s="62" t="s">
        <v>142</v>
      </c>
      <c r="M2" s="62" t="s">
        <v>157</v>
      </c>
      <c r="N2" s="64" t="s">
        <v>48</v>
      </c>
    </row>
    <row r="3" spans="1:15" s="38" customFormat="1" x14ac:dyDescent="0.25">
      <c r="A3" s="54" t="s">
        <v>110</v>
      </c>
      <c r="B3" s="55" t="s">
        <v>56</v>
      </c>
      <c r="C3" s="55" t="s">
        <v>56</v>
      </c>
      <c r="D3" s="56" t="s">
        <v>56</v>
      </c>
      <c r="E3" s="57">
        <v>0</v>
      </c>
      <c r="F3" s="54">
        <v>0</v>
      </c>
      <c r="G3" s="54">
        <v>0</v>
      </c>
      <c r="H3" s="54">
        <v>0</v>
      </c>
      <c r="I3" s="58">
        <v>2000</v>
      </c>
      <c r="J3" s="58">
        <v>2000</v>
      </c>
      <c r="K3" s="58">
        <v>5000</v>
      </c>
      <c r="L3" s="58">
        <v>5000</v>
      </c>
      <c r="M3" s="58">
        <v>5000</v>
      </c>
      <c r="N3" s="59" t="s">
        <v>51</v>
      </c>
    </row>
    <row r="4" spans="1:15" s="29" customFormat="1" x14ac:dyDescent="0.25">
      <c r="A4" s="25" t="s">
        <v>49</v>
      </c>
      <c r="B4" s="26">
        <v>10.62</v>
      </c>
      <c r="C4" s="26">
        <v>17.07</v>
      </c>
      <c r="D4" s="26">
        <v>11.45</v>
      </c>
      <c r="E4" s="27">
        <v>4600</v>
      </c>
      <c r="F4" s="27">
        <v>2400</v>
      </c>
      <c r="G4" s="27">
        <v>2400</v>
      </c>
      <c r="H4" s="27">
        <v>2400</v>
      </c>
      <c r="I4" s="27">
        <v>2400</v>
      </c>
      <c r="J4" s="27">
        <v>2400</v>
      </c>
      <c r="K4" s="27">
        <v>2400</v>
      </c>
      <c r="L4" s="27">
        <f>K4*0.9</f>
        <v>2160</v>
      </c>
      <c r="M4" s="27">
        <v>2160</v>
      </c>
      <c r="N4" s="28" t="s">
        <v>22</v>
      </c>
    </row>
    <row r="5" spans="1:15" s="29" customFormat="1" x14ac:dyDescent="0.25">
      <c r="A5" s="25" t="s">
        <v>50</v>
      </c>
      <c r="B5" s="26">
        <v>4.4800000000000004</v>
      </c>
      <c r="C5" s="26">
        <v>5.1100000000000003</v>
      </c>
      <c r="D5" s="26">
        <v>7.3</v>
      </c>
      <c r="E5" s="27">
        <v>11000</v>
      </c>
      <c r="F5" s="27">
        <v>6000</v>
      </c>
      <c r="G5" s="27">
        <v>6000</v>
      </c>
      <c r="H5" s="27">
        <v>2500</v>
      </c>
      <c r="I5" s="27">
        <v>1500</v>
      </c>
      <c r="J5" s="27">
        <v>1500</v>
      </c>
      <c r="K5" s="27">
        <v>1500</v>
      </c>
      <c r="L5" s="27">
        <v>1500</v>
      </c>
      <c r="M5" s="27">
        <v>1500</v>
      </c>
      <c r="N5" s="28" t="s">
        <v>51</v>
      </c>
    </row>
    <row r="6" spans="1:15" s="29" customFormat="1" x14ac:dyDescent="0.25">
      <c r="A6" s="25" t="s">
        <v>52</v>
      </c>
      <c r="B6" s="26">
        <v>4.51</v>
      </c>
      <c r="C6" s="26">
        <v>4.8899999999999997</v>
      </c>
      <c r="D6" s="26">
        <v>3.85</v>
      </c>
      <c r="E6" s="27">
        <v>13680</v>
      </c>
      <c r="F6" s="27">
        <v>11452</v>
      </c>
      <c r="G6" s="27">
        <v>11392</v>
      </c>
      <c r="H6" s="27">
        <v>11776</v>
      </c>
      <c r="I6" s="27">
        <v>11936</v>
      </c>
      <c r="J6" s="27">
        <v>12352</v>
      </c>
      <c r="K6" s="27">
        <v>12352</v>
      </c>
      <c r="L6" s="27">
        <v>11904</v>
      </c>
      <c r="M6" s="27">
        <v>12616</v>
      </c>
      <c r="N6" s="28" t="s">
        <v>7</v>
      </c>
    </row>
    <row r="7" spans="1:15" s="29" customFormat="1" x14ac:dyDescent="0.25">
      <c r="A7" s="25" t="s">
        <v>53</v>
      </c>
      <c r="B7" s="26">
        <v>2.41</v>
      </c>
      <c r="C7" s="26">
        <v>1.8</v>
      </c>
      <c r="D7" s="26">
        <v>3.17</v>
      </c>
      <c r="E7" s="27">
        <v>8000</v>
      </c>
      <c r="F7" s="27">
        <v>8000</v>
      </c>
      <c r="G7" s="27">
        <v>8000</v>
      </c>
      <c r="H7" s="34">
        <v>8000</v>
      </c>
      <c r="I7" s="34">
        <v>5000</v>
      </c>
      <c r="J7" s="42">
        <v>5000</v>
      </c>
      <c r="K7" s="42">
        <v>5000</v>
      </c>
      <c r="L7" s="42">
        <v>4500</v>
      </c>
      <c r="M7" s="42">
        <v>4500</v>
      </c>
      <c r="N7" s="28" t="s">
        <v>51</v>
      </c>
    </row>
    <row r="8" spans="1:15" s="29" customFormat="1" x14ac:dyDescent="0.25">
      <c r="A8" s="25" t="s">
        <v>54</v>
      </c>
      <c r="B8" s="26">
        <v>8.31</v>
      </c>
      <c r="C8" s="26">
        <v>8.07</v>
      </c>
      <c r="D8" s="26">
        <v>8.81</v>
      </c>
      <c r="E8" s="27">
        <v>22000</v>
      </c>
      <c r="F8" s="27">
        <v>21000</v>
      </c>
      <c r="G8" s="27">
        <v>21000</v>
      </c>
      <c r="H8" s="27">
        <v>21000</v>
      </c>
      <c r="I8" s="27">
        <v>21000</v>
      </c>
      <c r="J8" s="27">
        <v>21000</v>
      </c>
      <c r="K8" s="27">
        <v>21000</v>
      </c>
      <c r="L8" s="27">
        <v>19125</v>
      </c>
      <c r="M8" s="27">
        <v>19125</v>
      </c>
      <c r="N8" s="28" t="s">
        <v>13</v>
      </c>
    </row>
    <row r="9" spans="1:15" s="29" customFormat="1" x14ac:dyDescent="0.25">
      <c r="A9" s="25" t="s">
        <v>28</v>
      </c>
      <c r="B9" s="26">
        <v>5.75</v>
      </c>
      <c r="C9" s="26">
        <v>7.02</v>
      </c>
      <c r="D9" s="26">
        <v>6.59</v>
      </c>
      <c r="E9" s="27">
        <v>4500</v>
      </c>
      <c r="F9" s="27">
        <v>1900</v>
      </c>
      <c r="G9" s="27">
        <v>1800</v>
      </c>
      <c r="H9" s="27">
        <v>1800</v>
      </c>
      <c r="I9" s="27">
        <v>1800</v>
      </c>
      <c r="J9" s="27">
        <v>1800</v>
      </c>
      <c r="K9" s="27">
        <v>1800</v>
      </c>
      <c r="L9" s="27">
        <v>0</v>
      </c>
      <c r="M9" s="27">
        <v>0</v>
      </c>
      <c r="N9" s="28" t="s">
        <v>55</v>
      </c>
    </row>
    <row r="10" spans="1:15" s="29" customFormat="1" x14ac:dyDescent="0.25">
      <c r="A10" s="25" t="s">
        <v>30</v>
      </c>
      <c r="B10" s="26">
        <v>2.09</v>
      </c>
      <c r="C10" s="26">
        <v>4.4800000000000004</v>
      </c>
      <c r="D10" s="26">
        <v>9.5</v>
      </c>
      <c r="E10" s="27">
        <v>7120</v>
      </c>
      <c r="F10" s="27">
        <v>6500</v>
      </c>
      <c r="G10" s="27">
        <v>6000</v>
      </c>
      <c r="H10" s="27">
        <v>6000</v>
      </c>
      <c r="I10" s="27">
        <v>6000</v>
      </c>
      <c r="J10" s="27">
        <v>6000</v>
      </c>
      <c r="K10" s="27">
        <v>6000</v>
      </c>
      <c r="L10" s="27">
        <v>5000</v>
      </c>
      <c r="M10" s="27">
        <v>5000</v>
      </c>
      <c r="N10" s="28" t="s">
        <v>51</v>
      </c>
    </row>
    <row r="11" spans="1:15" s="29" customFormat="1" x14ac:dyDescent="0.25">
      <c r="A11" s="25" t="s">
        <v>31</v>
      </c>
      <c r="B11" s="26">
        <v>5.75</v>
      </c>
      <c r="C11" s="26">
        <v>0</v>
      </c>
      <c r="D11" s="26">
        <v>0</v>
      </c>
      <c r="E11" s="27">
        <v>0</v>
      </c>
      <c r="F11" s="27">
        <v>1900</v>
      </c>
      <c r="G11" s="27">
        <v>0</v>
      </c>
      <c r="H11" s="27">
        <v>0</v>
      </c>
      <c r="I11" s="27">
        <v>0</v>
      </c>
      <c r="J11" s="27">
        <v>0</v>
      </c>
      <c r="K11" s="27">
        <v>0</v>
      </c>
      <c r="L11" s="27">
        <v>0</v>
      </c>
      <c r="M11" s="27">
        <v>0</v>
      </c>
      <c r="N11" s="28" t="s">
        <v>55</v>
      </c>
    </row>
    <row r="12" spans="1:15" s="29" customFormat="1" x14ac:dyDescent="0.25">
      <c r="A12" s="25" t="s">
        <v>57</v>
      </c>
      <c r="B12" s="30" t="s">
        <v>73</v>
      </c>
      <c r="C12" s="30" t="s">
        <v>90</v>
      </c>
      <c r="D12" s="30" t="s">
        <v>102</v>
      </c>
      <c r="E12" s="27">
        <v>4000</v>
      </c>
      <c r="F12" s="27">
        <v>4500</v>
      </c>
      <c r="G12" s="27">
        <v>3000</v>
      </c>
      <c r="H12" s="27">
        <v>8000</v>
      </c>
      <c r="I12" s="27">
        <v>18000</v>
      </c>
      <c r="J12" s="27">
        <v>18000</v>
      </c>
      <c r="K12" s="27">
        <v>18000</v>
      </c>
      <c r="L12" s="27">
        <v>17332</v>
      </c>
      <c r="M12" s="27">
        <v>18578</v>
      </c>
      <c r="N12" s="28" t="s">
        <v>32</v>
      </c>
    </row>
    <row r="13" spans="1:15" s="29" customFormat="1" x14ac:dyDescent="0.25">
      <c r="A13" s="25" t="s">
        <v>58</v>
      </c>
      <c r="B13" s="26">
        <v>3.01</v>
      </c>
      <c r="C13" s="26">
        <v>3.29</v>
      </c>
      <c r="D13" s="26">
        <v>7.81</v>
      </c>
      <c r="E13" s="27">
        <v>3000</v>
      </c>
      <c r="F13" s="27">
        <v>3000</v>
      </c>
      <c r="G13" s="27">
        <v>3000</v>
      </c>
      <c r="H13" s="27">
        <v>4000</v>
      </c>
      <c r="I13" s="27">
        <v>4000</v>
      </c>
      <c r="J13" s="27">
        <v>4000</v>
      </c>
      <c r="K13" s="27">
        <v>4000</v>
      </c>
      <c r="L13" s="27">
        <v>3800</v>
      </c>
      <c r="M13" s="27">
        <v>3800</v>
      </c>
      <c r="N13" s="28" t="s">
        <v>51</v>
      </c>
    </row>
    <row r="14" spans="1:15" s="29" customFormat="1" x14ac:dyDescent="0.25">
      <c r="A14" s="25" t="s">
        <v>70</v>
      </c>
      <c r="B14" s="26">
        <v>0</v>
      </c>
      <c r="C14" s="26">
        <v>0</v>
      </c>
      <c r="D14" s="26">
        <v>0</v>
      </c>
      <c r="E14" s="27">
        <v>0</v>
      </c>
      <c r="F14" s="27">
        <v>0</v>
      </c>
      <c r="G14" s="27">
        <v>2000</v>
      </c>
      <c r="H14" s="27">
        <v>2500</v>
      </c>
      <c r="I14" s="27">
        <v>2500</v>
      </c>
      <c r="J14" s="27">
        <v>3100</v>
      </c>
      <c r="K14" s="27">
        <v>3100</v>
      </c>
      <c r="L14" s="27">
        <v>2000</v>
      </c>
      <c r="M14" s="27">
        <v>2000</v>
      </c>
      <c r="N14" s="28" t="s">
        <v>51</v>
      </c>
    </row>
    <row r="15" spans="1:15" s="29" customFormat="1" x14ac:dyDescent="0.25">
      <c r="A15" s="25" t="s">
        <v>59</v>
      </c>
      <c r="B15" s="26">
        <v>3.49</v>
      </c>
      <c r="C15" s="26">
        <v>4.16</v>
      </c>
      <c r="D15" s="26">
        <v>2.58</v>
      </c>
      <c r="E15" s="27">
        <v>17800</v>
      </c>
      <c r="F15" s="27">
        <v>14304</v>
      </c>
      <c r="G15" s="27">
        <v>15584</v>
      </c>
      <c r="H15" s="27">
        <v>16352</v>
      </c>
      <c r="I15" s="27">
        <v>12984</v>
      </c>
      <c r="J15" s="27">
        <v>13128</v>
      </c>
      <c r="K15" s="27">
        <v>13128</v>
      </c>
      <c r="L15" s="27">
        <v>12380</v>
      </c>
      <c r="M15" s="27">
        <v>13270</v>
      </c>
      <c r="N15" s="28" t="s">
        <v>34</v>
      </c>
    </row>
    <row r="16" spans="1:15" s="29" customFormat="1" x14ac:dyDescent="0.25">
      <c r="A16" s="25" t="s">
        <v>35</v>
      </c>
      <c r="B16" s="26">
        <v>3.49</v>
      </c>
      <c r="C16" s="26">
        <v>3.05</v>
      </c>
      <c r="D16" s="26">
        <v>0</v>
      </c>
      <c r="E16" s="27">
        <v>3200</v>
      </c>
      <c r="F16" s="27">
        <v>3200</v>
      </c>
      <c r="G16" s="27">
        <v>3500</v>
      </c>
      <c r="H16" s="27">
        <v>0</v>
      </c>
      <c r="I16" s="27">
        <v>0</v>
      </c>
      <c r="J16" s="27">
        <v>0</v>
      </c>
      <c r="K16" s="27">
        <v>0</v>
      </c>
      <c r="L16" s="27">
        <v>0</v>
      </c>
      <c r="M16" s="27">
        <v>0</v>
      </c>
      <c r="N16" s="28" t="s">
        <v>51</v>
      </c>
    </row>
    <row r="17" spans="1:14" s="29" customFormat="1" x14ac:dyDescent="0.25">
      <c r="A17" s="25" t="s">
        <v>36</v>
      </c>
      <c r="B17" s="26">
        <v>10.62</v>
      </c>
      <c r="C17" s="26">
        <v>0</v>
      </c>
      <c r="D17" s="26">
        <v>0</v>
      </c>
      <c r="E17" s="27">
        <v>0</v>
      </c>
      <c r="F17" s="27">
        <v>1000</v>
      </c>
      <c r="G17" s="27">
        <v>1000</v>
      </c>
      <c r="H17" s="27">
        <v>1000</v>
      </c>
      <c r="I17" s="27">
        <v>1000</v>
      </c>
      <c r="J17" s="27">
        <v>1000</v>
      </c>
      <c r="K17" s="27">
        <v>1000</v>
      </c>
      <c r="L17" s="27">
        <f>K17*0.9</f>
        <v>900</v>
      </c>
      <c r="M17" s="27">
        <v>900</v>
      </c>
      <c r="N17" s="28" t="s">
        <v>22</v>
      </c>
    </row>
    <row r="18" spans="1:14" s="29" customFormat="1" x14ac:dyDescent="0.25">
      <c r="A18" s="25" t="s">
        <v>60</v>
      </c>
      <c r="B18" s="26">
        <v>2.94</v>
      </c>
      <c r="C18" s="26">
        <v>3.13</v>
      </c>
      <c r="D18" s="26">
        <v>0</v>
      </c>
      <c r="E18" s="27">
        <v>10000</v>
      </c>
      <c r="F18" s="27">
        <v>8500</v>
      </c>
      <c r="G18" s="27">
        <v>1400</v>
      </c>
      <c r="H18" s="27">
        <v>0</v>
      </c>
      <c r="I18" s="27">
        <v>0</v>
      </c>
      <c r="J18" s="27">
        <v>0</v>
      </c>
      <c r="K18" s="27">
        <v>0</v>
      </c>
      <c r="L18" s="27">
        <v>0</v>
      </c>
      <c r="M18" s="27">
        <v>0</v>
      </c>
      <c r="N18" s="28" t="s">
        <v>61</v>
      </c>
    </row>
    <row r="19" spans="1:14" s="29" customFormat="1" x14ac:dyDescent="0.25">
      <c r="A19" s="25" t="s">
        <v>62</v>
      </c>
      <c r="B19" s="26">
        <v>3.07</v>
      </c>
      <c r="C19" s="26">
        <v>4.04</v>
      </c>
      <c r="D19" s="26">
        <v>3.99</v>
      </c>
      <c r="E19" s="27">
        <v>12000</v>
      </c>
      <c r="F19" s="27">
        <v>10500</v>
      </c>
      <c r="G19" s="27">
        <v>10000</v>
      </c>
      <c r="H19" s="27">
        <v>10000</v>
      </c>
      <c r="I19" s="27">
        <v>10000</v>
      </c>
      <c r="J19" s="27">
        <v>10000</v>
      </c>
      <c r="K19" s="27">
        <v>10000</v>
      </c>
      <c r="L19" s="27">
        <v>9000</v>
      </c>
      <c r="M19" s="27">
        <v>9000</v>
      </c>
      <c r="N19" s="28" t="s">
        <v>37</v>
      </c>
    </row>
    <row r="20" spans="1:14" s="29" customFormat="1" x14ac:dyDescent="0.25">
      <c r="A20" s="25" t="s">
        <v>12</v>
      </c>
      <c r="B20" s="26">
        <v>0</v>
      </c>
      <c r="C20" s="26">
        <v>4.54</v>
      </c>
      <c r="D20" s="26">
        <v>0</v>
      </c>
      <c r="E20" s="27">
        <v>0</v>
      </c>
      <c r="F20" s="27">
        <v>1000</v>
      </c>
      <c r="G20" s="27">
        <v>1000</v>
      </c>
      <c r="H20" s="27">
        <v>2500</v>
      </c>
      <c r="I20" s="27">
        <v>2500</v>
      </c>
      <c r="J20" s="27">
        <v>2500</v>
      </c>
      <c r="K20" s="27">
        <v>2500</v>
      </c>
      <c r="L20" s="27">
        <v>2500</v>
      </c>
      <c r="M20" s="27">
        <v>2500</v>
      </c>
      <c r="N20" s="28" t="s">
        <v>51</v>
      </c>
    </row>
    <row r="21" spans="1:14" s="29" customFormat="1" x14ac:dyDescent="0.25">
      <c r="A21" s="25" t="s">
        <v>71</v>
      </c>
      <c r="B21" s="26" t="s">
        <v>56</v>
      </c>
      <c r="C21" s="26">
        <v>0</v>
      </c>
      <c r="D21" s="26">
        <v>0</v>
      </c>
      <c r="E21" s="27">
        <v>0</v>
      </c>
      <c r="F21" s="27">
        <v>0</v>
      </c>
      <c r="G21" s="27">
        <v>1000</v>
      </c>
      <c r="H21" s="27">
        <v>2000</v>
      </c>
      <c r="I21" s="27">
        <v>2000</v>
      </c>
      <c r="J21" s="27">
        <v>2000</v>
      </c>
      <c r="K21" s="27">
        <v>2000</v>
      </c>
      <c r="L21" s="27">
        <v>1500</v>
      </c>
      <c r="M21" s="27">
        <v>1000</v>
      </c>
      <c r="N21" s="28" t="s">
        <v>51</v>
      </c>
    </row>
    <row r="22" spans="1:14" s="29" customFormat="1" x14ac:dyDescent="0.25">
      <c r="A22" s="25" t="s">
        <v>63</v>
      </c>
      <c r="B22" s="26">
        <v>8.31</v>
      </c>
      <c r="C22" s="26">
        <v>8.07</v>
      </c>
      <c r="D22" s="26">
        <v>8.81</v>
      </c>
      <c r="E22" s="27">
        <v>17800</v>
      </c>
      <c r="F22" s="27">
        <v>10728</v>
      </c>
      <c r="G22" s="27">
        <v>10000</v>
      </c>
      <c r="H22" s="27">
        <v>10000</v>
      </c>
      <c r="I22" s="27">
        <v>10000</v>
      </c>
      <c r="J22" s="27">
        <v>10000</v>
      </c>
      <c r="K22" s="27">
        <v>10000</v>
      </c>
      <c r="L22" s="27">
        <v>8000</v>
      </c>
      <c r="M22" s="27">
        <v>8000</v>
      </c>
      <c r="N22" s="28" t="s">
        <v>13</v>
      </c>
    </row>
    <row r="23" spans="1:14" s="29" customFormat="1" x14ac:dyDescent="0.25">
      <c r="A23" s="25" t="s">
        <v>72</v>
      </c>
      <c r="B23" s="26" t="s">
        <v>56</v>
      </c>
      <c r="C23" s="26">
        <v>0</v>
      </c>
      <c r="D23" s="26">
        <v>0</v>
      </c>
      <c r="E23" s="27">
        <v>0</v>
      </c>
      <c r="F23" s="27">
        <v>0</v>
      </c>
      <c r="G23" s="27">
        <v>1000</v>
      </c>
      <c r="H23" s="27">
        <v>1000</v>
      </c>
      <c r="I23" s="27">
        <v>0</v>
      </c>
      <c r="J23" s="27">
        <v>0</v>
      </c>
      <c r="K23" s="27">
        <v>0</v>
      </c>
      <c r="L23" s="27">
        <v>0</v>
      </c>
      <c r="M23" s="27">
        <v>0</v>
      </c>
      <c r="N23" s="28" t="s">
        <v>51</v>
      </c>
    </row>
    <row r="24" spans="1:14" x14ac:dyDescent="0.25">
      <c r="A24" s="14" t="s">
        <v>69</v>
      </c>
      <c r="B24" s="15" t="s">
        <v>56</v>
      </c>
      <c r="C24" s="15">
        <v>6.21</v>
      </c>
      <c r="D24" s="26">
        <v>6.84</v>
      </c>
      <c r="E24" s="20">
        <v>0</v>
      </c>
      <c r="F24" s="20">
        <v>0</v>
      </c>
      <c r="G24" s="20">
        <v>2000</v>
      </c>
      <c r="H24" s="20">
        <v>3000</v>
      </c>
      <c r="I24" s="27">
        <v>3000</v>
      </c>
      <c r="J24" s="27">
        <v>3000</v>
      </c>
      <c r="K24" s="27">
        <v>3000</v>
      </c>
      <c r="L24" s="27">
        <v>3000</v>
      </c>
      <c r="M24" s="27">
        <v>3000</v>
      </c>
      <c r="N24" s="16" t="s">
        <v>51</v>
      </c>
    </row>
    <row r="25" spans="1:14" ht="26.25" x14ac:dyDescent="0.25">
      <c r="A25" s="45" t="s">
        <v>178</v>
      </c>
      <c r="B25" s="46"/>
      <c r="C25" s="46"/>
      <c r="D25" s="46"/>
      <c r="E25" s="47"/>
      <c r="F25" s="47"/>
      <c r="G25" s="47"/>
      <c r="H25" s="47"/>
      <c r="I25" s="47"/>
      <c r="J25" s="47"/>
      <c r="K25" s="47"/>
      <c r="L25" s="47"/>
      <c r="M25" s="47">
        <v>500</v>
      </c>
      <c r="N25" s="48" t="s">
        <v>51</v>
      </c>
    </row>
    <row r="26" spans="1:14" x14ac:dyDescent="0.25">
      <c r="A26" s="14" t="s">
        <v>108</v>
      </c>
      <c r="B26" s="15" t="s">
        <v>56</v>
      </c>
      <c r="C26" s="15" t="s">
        <v>56</v>
      </c>
      <c r="D26" s="26" t="s">
        <v>56</v>
      </c>
      <c r="E26" s="20">
        <v>0</v>
      </c>
      <c r="F26" s="20">
        <v>0</v>
      </c>
      <c r="G26" s="20">
        <v>0</v>
      </c>
      <c r="H26" s="20">
        <v>0</v>
      </c>
      <c r="I26" s="27">
        <v>2000</v>
      </c>
      <c r="J26" s="27">
        <v>2000</v>
      </c>
      <c r="K26" s="27">
        <v>0</v>
      </c>
      <c r="L26" s="27">
        <v>0</v>
      </c>
      <c r="M26" s="27">
        <v>0</v>
      </c>
      <c r="N26" s="16" t="s">
        <v>51</v>
      </c>
    </row>
    <row r="27" spans="1:14" ht="39" x14ac:dyDescent="0.25">
      <c r="A27" s="45" t="s">
        <v>129</v>
      </c>
      <c r="B27" s="46">
        <v>3.33</v>
      </c>
      <c r="C27" s="46">
        <v>4.79</v>
      </c>
      <c r="D27" s="46">
        <v>5.66</v>
      </c>
      <c r="E27" s="47">
        <v>6000</v>
      </c>
      <c r="F27" s="47">
        <v>5000</v>
      </c>
      <c r="G27" s="47">
        <v>3200</v>
      </c>
      <c r="H27" s="47">
        <v>3200</v>
      </c>
      <c r="I27" s="47">
        <v>3200</v>
      </c>
      <c r="J27" s="47">
        <v>3200</v>
      </c>
      <c r="K27" s="47">
        <v>3200</v>
      </c>
      <c r="L27" s="47">
        <f>K27*0.9</f>
        <v>2880</v>
      </c>
      <c r="M27" s="47">
        <v>2880</v>
      </c>
      <c r="N27" s="48" t="s">
        <v>38</v>
      </c>
    </row>
    <row r="28" spans="1:14" x14ac:dyDescent="0.25">
      <c r="A28" s="14" t="s">
        <v>111</v>
      </c>
      <c r="B28" s="15" t="s">
        <v>56</v>
      </c>
      <c r="C28" s="15" t="s">
        <v>56</v>
      </c>
      <c r="D28" s="26" t="s">
        <v>56</v>
      </c>
      <c r="E28" s="20" t="s">
        <v>109</v>
      </c>
      <c r="F28" s="20">
        <v>0</v>
      </c>
      <c r="G28" s="20">
        <v>0</v>
      </c>
      <c r="H28" s="20">
        <v>0</v>
      </c>
      <c r="I28" s="27">
        <v>1000</v>
      </c>
      <c r="J28" s="27">
        <v>1000</v>
      </c>
      <c r="K28" s="27">
        <v>0</v>
      </c>
      <c r="L28" s="27">
        <v>0</v>
      </c>
      <c r="M28" s="27">
        <v>0</v>
      </c>
      <c r="N28" s="16" t="s">
        <v>51</v>
      </c>
    </row>
    <row r="29" spans="1:14" x14ac:dyDescent="0.25">
      <c r="A29" s="14" t="s">
        <v>64</v>
      </c>
      <c r="B29" s="15">
        <v>8.31</v>
      </c>
      <c r="C29" s="15">
        <v>8.07</v>
      </c>
      <c r="D29" s="26">
        <v>8.81</v>
      </c>
      <c r="E29" s="20">
        <v>22000</v>
      </c>
      <c r="F29" s="20">
        <v>21000</v>
      </c>
      <c r="G29" s="20">
        <v>21000</v>
      </c>
      <c r="H29" s="20">
        <v>21000</v>
      </c>
      <c r="I29" s="27">
        <v>21000</v>
      </c>
      <c r="J29" s="27">
        <v>21000</v>
      </c>
      <c r="K29" s="27">
        <v>21000</v>
      </c>
      <c r="L29" s="27">
        <v>20000</v>
      </c>
      <c r="M29" s="27">
        <v>20000</v>
      </c>
      <c r="N29" s="16" t="s">
        <v>13</v>
      </c>
    </row>
    <row r="30" spans="1:14" x14ac:dyDescent="0.25">
      <c r="A30" s="17" t="s">
        <v>65</v>
      </c>
      <c r="B30" s="18"/>
      <c r="C30" s="18"/>
      <c r="D30" s="18"/>
      <c r="E30" s="19">
        <v>166100</v>
      </c>
      <c r="F30" s="19">
        <v>141884</v>
      </c>
      <c r="G30" s="19">
        <f>SUM(G4:G29)</f>
        <v>135276</v>
      </c>
      <c r="H30" s="19">
        <f>SUM(H4:H29)</f>
        <v>138028</v>
      </c>
      <c r="I30" s="40">
        <f>SUM(I3:I29)</f>
        <v>144820</v>
      </c>
      <c r="J30" s="40">
        <f>SUM(J3:J29)</f>
        <v>145980</v>
      </c>
      <c r="K30" s="40">
        <f>SUM(K3:K29)</f>
        <v>145980</v>
      </c>
      <c r="L30" s="40">
        <f>SUM(L3:L29)</f>
        <v>132481</v>
      </c>
      <c r="M30" s="40">
        <f>SUM(M3:M29)</f>
        <v>135329</v>
      </c>
      <c r="N30" s="44"/>
    </row>
  </sheetData>
  <pageMargins left="0.2" right="0.2"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DS and AS Terms and Conditions</vt:lpstr>
      <vt:lpstr>Departmental Scholarships</vt:lpstr>
      <vt:lpstr>Activity Scholarships</vt:lpstr>
      <vt:lpstr>Allocations</vt:lpstr>
      <vt:lpstr>'Activity Scholarships'!Print_Area</vt:lpstr>
      <vt:lpstr>Allocations!Print_Area</vt:lpstr>
    </vt:vector>
  </TitlesOfParts>
  <Company>Barton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Dean, Mark</cp:lastModifiedBy>
  <cp:lastPrinted>2016-05-19T11:11:47Z</cp:lastPrinted>
  <dcterms:created xsi:type="dcterms:W3CDTF">2010-02-16T15:54:17Z</dcterms:created>
  <dcterms:modified xsi:type="dcterms:W3CDTF">2016-06-01T18:24:21Z</dcterms:modified>
</cp:coreProperties>
</file>