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1340" windowHeight="6540" firstSheet="1" activeTab="1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</sheets>
  <calcPr calcId="125725"/>
</workbook>
</file>

<file path=xl/calcChain.xml><?xml version="1.0" encoding="utf-8"?>
<calcChain xmlns="http://schemas.openxmlformats.org/spreadsheetml/2006/main">
  <c r="N23" i="1"/>
  <c r="N22"/>
  <c r="N21"/>
  <c r="D26" i="5"/>
  <c r="C7" i="2"/>
  <c r="C6"/>
  <c r="C5"/>
  <c r="C4"/>
  <c r="C3"/>
  <c r="N20" i="1"/>
  <c r="N19"/>
  <c r="N18"/>
  <c r="N17"/>
  <c r="N16"/>
  <c r="N15"/>
  <c r="N14"/>
  <c r="N13"/>
  <c r="N12"/>
  <c r="N11"/>
  <c r="N10"/>
  <c r="N9"/>
  <c r="N7"/>
  <c r="N6"/>
  <c r="N5"/>
  <c r="N4"/>
  <c r="N3"/>
  <c r="C26" i="5"/>
  <c r="B26"/>
</calcChain>
</file>

<file path=xl/sharedStrings.xml><?xml version="1.0" encoding="utf-8"?>
<sst xmlns="http://schemas.openxmlformats.org/spreadsheetml/2006/main" count="190" uniqueCount="145">
  <si>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</si>
  <si>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</si>
  <si>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</si>
  <si>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</si>
  <si>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</si>
  <si>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</si>
  <si>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</si>
  <si>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</si>
  <si>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</si>
  <si>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</si>
  <si>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</si>
  <si>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</si>
  <si>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</si>
  <si>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</si>
  <si>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</si>
  <si>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</si>
  <si>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</si>
  <si>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</si>
  <si>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</si>
  <si>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</si>
  <si>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</si>
  <si>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</si>
  <si>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</si>
  <si>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</si>
  <si>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</si>
  <si>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</si>
  <si>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</si>
  <si>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</si>
  <si>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</si>
  <si>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</si>
  <si>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Cohort Default Rate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</si>
  <si>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</si>
  <si>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</si>
  <si>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</si>
  <si>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</si>
  <si>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</si>
  <si>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</si>
  <si>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</si>
  <si>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</si>
  <si>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</si>
  <si>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</si>
  <si>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</si>
  <si>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</si>
  <si>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</si>
  <si>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</si>
  <si>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</si>
  <si>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</si>
  <si>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</si>
  <si>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</si>
  <si>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</si>
  <si>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</si>
  <si>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</si>
  <si>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</si>
  <si>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</si>
  <si>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</si>
  <si>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</si>
  <si>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</si>
  <si>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</si>
  <si>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</si>
  <si>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</si>
  <si>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</si>
  <si>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</si>
  <si>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</si>
  <si>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</si>
  <si>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</si>
  <si>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</si>
  <si>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</si>
  <si>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</si>
  <si>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</si>
  <si>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</si>
  <si>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</si>
  <si>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</si>
  <si>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</si>
  <si>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</si>
  <si>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</si>
  <si>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</si>
  <si>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</si>
  <si>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</si>
  <si>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</si>
  <si>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</si>
  <si>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</si>
  <si>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</si>
  <si>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</si>
  <si>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</si>
  <si>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</si>
  <si>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</si>
  <si>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</si>
  <si>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</si>
  <si>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National Average-- 2 yr. public</t>
  </si>
  <si>
    <t>National Average (Total)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</si>
  <si>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</si>
  <si>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</si>
  <si>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</si>
  <si>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</si>
  <si>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</si>
  <si>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</si>
  <si>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</si>
  <si>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</si>
  <si>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</si>
  <si>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</si>
  <si>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</si>
  <si>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</si>
  <si>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</si>
  <si>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</si>
  <si>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</si>
  <si>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</si>
  <si>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</si>
  <si>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</si>
  <si>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</si>
  <si>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</si>
  <si>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Direct Loans (Department of Ed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</si>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</sst>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</font>
    <font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0" fontId="0" fillId="4" borderId="0" xfId="0" applyFill="1"/>
    <xf numFmtId="3" fontId="0" fillId="4" borderId="0" xfId="0" applyNumberFormat="1" applyFill="1"/>
    <xf numFmtId="0" fontId="0" fillId="4" borderId="0" xfId="0" applyFill="1" applyAlignment="1">
      <alignment wrapText="1"/>
    </xf>
    <xf numFmtId="0" fontId="4" fillId="4" borderId="0" xfId="0" applyFont="1" applyFill="1" applyAlignment="1">
      <alignment wrapText="1"/>
    </xf>
    <xf numFmtId="0" fontId="0" fillId="5" borderId="0" xfId="0" applyFill="1"/>
    <xf numFmtId="3" fontId="0" fillId="5" borderId="0" xfId="0" applyNumberFormat="1" applyFill="1"/>
    <xf numFmtId="0" fontId="3" fillId="6" borderId="0" xfId="0" applyFont="1" applyFill="1"/>
    <xf numFmtId="0" fontId="0" fillId="6" borderId="0" xfId="0" applyFill="1"/>
    <xf numFmtId="0" fontId="1" fillId="6" borderId="0" xfId="0" applyFont="1" applyFill="1" applyAlignment="1">
      <alignment wrapText="1"/>
    </xf>
    <xf numFmtId="0" fontId="1" fillId="6" borderId="0" xfId="0" applyFont="1" applyFill="1"/>
    <xf numFmtId="0" fontId="0" fillId="7" borderId="0" xfId="0" applyFill="1"/>
    <xf numFmtId="3" fontId="0" fillId="7" borderId="0" xfId="0" applyNumberFormat="1" applyFill="1"/>
    <xf numFmtId="0" fontId="4" fillId="7" borderId="0" xfId="0" applyFont="1" applyFill="1"/>
    <xf numFmtId="0" fontId="4" fillId="3" borderId="0" xfId="0" applyFont="1" applyFill="1"/>
    <xf numFmtId="0" fontId="3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4" fillId="4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10" fontId="0" fillId="7" borderId="0" xfId="0" applyNumberFormat="1" applyFill="1"/>
    <xf numFmtId="0" fontId="4" fillId="5" borderId="0" xfId="0" applyFont="1" applyFill="1"/>
    <xf numFmtId="0" fontId="3" fillId="7" borderId="0" xfId="0" applyFont="1" applyFill="1"/>
    <xf numFmtId="0" fontId="0" fillId="7" borderId="0" xfId="0" applyFill="1" applyAlignment="1">
      <alignment horizontal="right"/>
    </xf>
    <xf numFmtId="0" fontId="1" fillId="7" borderId="0" xfId="0" applyFont="1" applyFill="1" applyAlignment="1">
      <alignment wrapText="1"/>
    </xf>
    <xf numFmtId="0" fontId="1" fillId="7" borderId="0" xfId="0" applyFont="1" applyFill="1" applyAlignment="1">
      <alignment horizontal="left"/>
    </xf>
    <xf numFmtId="0" fontId="0" fillId="4" borderId="0" xfId="0" applyFill="1" applyAlignment="1">
      <alignment horizontal="right"/>
    </xf>
    <xf numFmtId="10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ill="1" applyAlignment="1">
      <alignment horizontal="right"/>
    </xf>
    <xf numFmtId="10" fontId="4" fillId="4" borderId="0" xfId="0" applyNumberFormat="1" applyFont="1" applyFill="1"/>
    <xf numFmtId="15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6:A20"/>
  <sheetViews>
    <sheetView workbookViewId="0">
      <selection activeCell="A20" sqref="A20"/>
    </sheetView>
  </sheetViews>
  <sheetFormatPr defaultRowHeight="12.75"/>
  <cols>
    <col min="1" max="1" width="108.85546875" customWidth="1"/>
  </cols>
  <sheetData>
    <row r="16" spans="1:1" ht="18">
      <c r="A16" s="7" t="s">
        <v>92</v>
      </c>
    </row>
    <row r="17" spans="1:1" ht="18">
      <c r="A17" s="7" t="s">
        <v>91</v>
      </c>
    </row>
    <row r="18" spans="1:1" ht="18">
      <c r="A18" s="7" t="s">
        <v>93</v>
      </c>
    </row>
    <row r="19" spans="1:1" ht="18">
      <c r="A19" s="8"/>
    </row>
    <row r="20" spans="1:1" ht="18">
      <c r="A20" s="9">
        <v>39337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/>
  </sheetViews>
  <sheetFormatPr defaultRowHeight="12.75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4" s="20" customFormat="1" ht="33" customHeight="1">
      <c r="A1" s="19" t="s">
        <v>20</v>
      </c>
    </row>
    <row r="2" spans="1:14" s="1" customFormat="1" ht="40.5" customHeight="1">
      <c r="A2" s="2" t="s">
        <v>0</v>
      </c>
      <c r="B2" s="2" t="s">
        <v>1</v>
      </c>
      <c r="C2" s="2" t="s">
        <v>126</v>
      </c>
      <c r="D2" s="2" t="s">
        <v>61</v>
      </c>
      <c r="E2" s="2" t="s">
        <v>3</v>
      </c>
      <c r="F2" s="2" t="s">
        <v>4</v>
      </c>
      <c r="G2" s="2" t="s">
        <v>119</v>
      </c>
      <c r="H2" s="2" t="s">
        <v>2</v>
      </c>
      <c r="I2" s="2" t="s">
        <v>5</v>
      </c>
      <c r="J2" s="2" t="s">
        <v>21</v>
      </c>
      <c r="K2" s="2" t="s">
        <v>120</v>
      </c>
      <c r="L2" s="2" t="s">
        <v>22</v>
      </c>
      <c r="M2" s="2" t="s">
        <v>121</v>
      </c>
      <c r="N2" s="2" t="s">
        <v>19</v>
      </c>
    </row>
    <row r="3" spans="1:14" s="11" customFormat="1">
      <c r="A3" s="11" t="s">
        <v>6</v>
      </c>
      <c r="B3" s="11">
        <v>276</v>
      </c>
      <c r="C3" s="11">
        <v>318</v>
      </c>
      <c r="D3" s="11">
        <v>261</v>
      </c>
      <c r="E3" s="12">
        <v>493588</v>
      </c>
      <c r="F3" s="11">
        <v>20</v>
      </c>
      <c r="G3" s="12">
        <v>47700</v>
      </c>
      <c r="H3" s="11">
        <v>18</v>
      </c>
      <c r="I3" s="12">
        <v>56461</v>
      </c>
      <c r="J3" s="11">
        <v>15</v>
      </c>
      <c r="K3" s="12">
        <v>18130</v>
      </c>
      <c r="L3" s="12">
        <v>4</v>
      </c>
      <c r="M3" s="12">
        <v>10000</v>
      </c>
      <c r="N3" s="12">
        <f>E3+G3+I3+K3+M3</f>
        <v>625879</v>
      </c>
    </row>
    <row r="4" spans="1:14" s="11" customFormat="1">
      <c r="A4" s="11" t="s">
        <v>7</v>
      </c>
      <c r="B4" s="11">
        <v>377</v>
      </c>
      <c r="C4" s="11">
        <v>424</v>
      </c>
      <c r="D4" s="11">
        <v>353</v>
      </c>
      <c r="E4" s="12">
        <v>707417</v>
      </c>
      <c r="F4" s="11">
        <v>28</v>
      </c>
      <c r="G4" s="12">
        <v>81982</v>
      </c>
      <c r="H4" s="11">
        <v>14</v>
      </c>
      <c r="I4" s="12">
        <v>35407</v>
      </c>
      <c r="J4" s="11">
        <v>25</v>
      </c>
      <c r="K4" s="12">
        <v>32265</v>
      </c>
      <c r="L4" s="12">
        <v>4</v>
      </c>
      <c r="M4" s="12">
        <v>10000</v>
      </c>
      <c r="N4" s="12">
        <f t="shared" ref="N4:N23" si="0">E4+G4+I4+K4+M4</f>
        <v>867071</v>
      </c>
    </row>
    <row r="5" spans="1:14" s="11" customFormat="1">
      <c r="A5" s="11" t="s">
        <v>8</v>
      </c>
      <c r="B5" s="11">
        <v>428</v>
      </c>
      <c r="C5" s="11">
        <v>498</v>
      </c>
      <c r="D5" s="11">
        <v>390</v>
      </c>
      <c r="E5" s="12">
        <v>820389</v>
      </c>
      <c r="F5" s="11">
        <v>51</v>
      </c>
      <c r="G5" s="12">
        <v>155397</v>
      </c>
      <c r="H5" s="11">
        <v>31</v>
      </c>
      <c r="I5" s="12">
        <v>69836</v>
      </c>
      <c r="J5" s="11">
        <v>22</v>
      </c>
      <c r="K5" s="12">
        <v>28243</v>
      </c>
      <c r="L5" s="12">
        <v>4</v>
      </c>
      <c r="M5" s="12">
        <v>9548</v>
      </c>
      <c r="N5" s="12">
        <f t="shared" si="0"/>
        <v>1083413</v>
      </c>
    </row>
    <row r="6" spans="1:14" s="11" customFormat="1">
      <c r="A6" s="11" t="s">
        <v>9</v>
      </c>
      <c r="B6" s="11">
        <v>510</v>
      </c>
      <c r="C6" s="11">
        <v>558</v>
      </c>
      <c r="D6" s="11">
        <v>493</v>
      </c>
      <c r="E6" s="12">
        <v>957857</v>
      </c>
      <c r="F6" s="11">
        <v>22</v>
      </c>
      <c r="G6" s="12">
        <v>65639</v>
      </c>
      <c r="H6" s="11">
        <v>19</v>
      </c>
      <c r="I6" s="12">
        <v>51502</v>
      </c>
      <c r="J6" s="11">
        <v>20</v>
      </c>
      <c r="K6" s="12">
        <v>25251</v>
      </c>
      <c r="L6" s="12">
        <v>4</v>
      </c>
      <c r="M6" s="12">
        <v>10000</v>
      </c>
      <c r="N6" s="12">
        <f t="shared" si="0"/>
        <v>1110249</v>
      </c>
    </row>
    <row r="7" spans="1:14" s="11" customFormat="1">
      <c r="A7" s="11" t="s">
        <v>17</v>
      </c>
      <c r="B7" s="11">
        <v>649</v>
      </c>
      <c r="C7" s="11">
        <v>684</v>
      </c>
      <c r="D7" s="11">
        <v>629</v>
      </c>
      <c r="E7" s="12">
        <v>1305203</v>
      </c>
      <c r="F7" s="11">
        <v>51</v>
      </c>
      <c r="G7" s="12">
        <v>86902</v>
      </c>
      <c r="H7" s="11">
        <v>2</v>
      </c>
      <c r="I7" s="12">
        <v>7305</v>
      </c>
      <c r="J7" s="11">
        <v>1</v>
      </c>
      <c r="K7" s="11">
        <v>476</v>
      </c>
      <c r="L7" s="12">
        <v>1</v>
      </c>
      <c r="M7" s="12">
        <v>2500</v>
      </c>
      <c r="N7" s="12">
        <f t="shared" si="0"/>
        <v>1402386</v>
      </c>
    </row>
    <row r="8" spans="1:14" ht="36.75" customHeight="1">
      <c r="A8" s="2" t="s">
        <v>122</v>
      </c>
      <c r="B8" s="2" t="s">
        <v>1</v>
      </c>
      <c r="C8" s="2" t="s">
        <v>59</v>
      </c>
      <c r="D8" s="2"/>
      <c r="E8" s="2" t="s">
        <v>10</v>
      </c>
      <c r="F8" s="2" t="s">
        <v>11</v>
      </c>
      <c r="G8" s="2" t="s">
        <v>12</v>
      </c>
      <c r="N8" s="3"/>
    </row>
    <row r="9" spans="1:14" s="13" customFormat="1">
      <c r="A9" s="13" t="s">
        <v>13</v>
      </c>
      <c r="B9" s="13">
        <v>636</v>
      </c>
      <c r="C9" s="13">
        <v>697</v>
      </c>
      <c r="D9" s="13">
        <v>624</v>
      </c>
      <c r="E9" s="14">
        <v>1285635</v>
      </c>
      <c r="F9" s="13">
        <v>73</v>
      </c>
      <c r="G9" s="14">
        <v>143755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>
        <f t="shared" si="0"/>
        <v>1429390</v>
      </c>
    </row>
    <row r="10" spans="1:14" s="13" customFormat="1">
      <c r="A10" s="13" t="s">
        <v>123</v>
      </c>
      <c r="B10" s="13">
        <v>397</v>
      </c>
      <c r="C10" s="13">
        <v>437</v>
      </c>
      <c r="D10" s="13">
        <v>374</v>
      </c>
      <c r="E10" s="14">
        <v>402911</v>
      </c>
      <c r="F10" s="13">
        <v>63</v>
      </c>
      <c r="G10" s="14">
        <v>62590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4">
        <f t="shared" si="0"/>
        <v>465501</v>
      </c>
    </row>
    <row r="11" spans="1:14" s="13" customFormat="1">
      <c r="A11" s="13" t="s">
        <v>14</v>
      </c>
      <c r="B11" s="13">
        <v>335</v>
      </c>
      <c r="C11" s="13">
        <v>390</v>
      </c>
      <c r="D11" s="13">
        <v>293</v>
      </c>
      <c r="E11" s="14">
        <v>742559</v>
      </c>
      <c r="F11" s="13">
        <v>97</v>
      </c>
      <c r="G11" s="14">
        <v>183571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>
        <f t="shared" si="0"/>
        <v>926130</v>
      </c>
    </row>
    <row r="12" spans="1:14" s="13" customFormat="1">
      <c r="A12" s="13" t="s">
        <v>15</v>
      </c>
      <c r="B12" s="13">
        <v>327</v>
      </c>
      <c r="C12" s="13">
        <v>391</v>
      </c>
      <c r="D12" s="13">
        <v>327</v>
      </c>
      <c r="E12" s="14">
        <v>652231</v>
      </c>
      <c r="F12" s="13">
        <v>64</v>
      </c>
      <c r="G12" s="14">
        <v>116903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0"/>
        <v>769134</v>
      </c>
    </row>
    <row r="13" spans="1:14" s="13" customFormat="1">
      <c r="A13" s="15" t="s">
        <v>16</v>
      </c>
      <c r="B13" s="13">
        <v>317</v>
      </c>
      <c r="C13" s="13">
        <v>387</v>
      </c>
      <c r="D13" s="13">
        <v>317</v>
      </c>
      <c r="E13" s="14">
        <v>688159</v>
      </c>
      <c r="F13" s="13">
        <v>70</v>
      </c>
      <c r="G13" s="14">
        <v>129961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0"/>
        <v>818120</v>
      </c>
    </row>
    <row r="14" spans="1:14" s="13" customFormat="1">
      <c r="A14" s="15" t="s">
        <v>23</v>
      </c>
      <c r="B14" s="13">
        <v>343</v>
      </c>
      <c r="C14" s="13">
        <v>408</v>
      </c>
      <c r="D14" s="13">
        <v>343</v>
      </c>
      <c r="E14" s="14">
        <v>759618</v>
      </c>
      <c r="F14" s="13">
        <v>65</v>
      </c>
      <c r="G14" s="14">
        <v>132428</v>
      </c>
      <c r="H14" s="13">
        <v>0</v>
      </c>
      <c r="I14" s="14">
        <v>0</v>
      </c>
      <c r="J14" s="16">
        <v>0</v>
      </c>
      <c r="K14" s="16">
        <v>0</v>
      </c>
      <c r="L14" s="13">
        <v>0</v>
      </c>
      <c r="M14" s="13">
        <v>0</v>
      </c>
      <c r="N14" s="14">
        <f t="shared" si="0"/>
        <v>892046</v>
      </c>
    </row>
    <row r="15" spans="1:14" s="13" customFormat="1">
      <c r="A15" s="13" t="s">
        <v>24</v>
      </c>
      <c r="B15" s="13">
        <v>351</v>
      </c>
      <c r="C15" s="13">
        <v>389</v>
      </c>
      <c r="D15" s="13">
        <v>277</v>
      </c>
      <c r="E15" s="14">
        <v>772441</v>
      </c>
      <c r="F15" s="13">
        <v>91</v>
      </c>
      <c r="G15" s="14">
        <v>199089</v>
      </c>
      <c r="H15" s="13">
        <v>4</v>
      </c>
      <c r="I15" s="13">
        <v>4637</v>
      </c>
      <c r="J15" s="13">
        <v>0</v>
      </c>
      <c r="K15" s="13">
        <v>0</v>
      </c>
      <c r="L15" s="13">
        <v>0</v>
      </c>
      <c r="M15" s="13">
        <v>0</v>
      </c>
      <c r="N15" s="14">
        <f t="shared" si="0"/>
        <v>976167</v>
      </c>
    </row>
    <row r="16" spans="1:14" s="13" customFormat="1">
      <c r="A16" s="13" t="s">
        <v>25</v>
      </c>
      <c r="B16" s="13">
        <v>350</v>
      </c>
      <c r="C16" s="13">
        <v>565</v>
      </c>
      <c r="D16" s="13">
        <v>352</v>
      </c>
      <c r="E16" s="14">
        <v>833792</v>
      </c>
      <c r="F16" s="13">
        <v>153</v>
      </c>
      <c r="G16" s="14">
        <v>291291</v>
      </c>
      <c r="H16" s="13">
        <v>1</v>
      </c>
      <c r="I16" s="13">
        <v>2000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0"/>
        <v>1127083</v>
      </c>
    </row>
    <row r="17" spans="1:14" s="13" customFormat="1">
      <c r="A17" s="13" t="s">
        <v>46</v>
      </c>
      <c r="B17" s="13">
        <v>414</v>
      </c>
      <c r="C17" s="14">
        <v>581</v>
      </c>
      <c r="D17" s="14">
        <v>370</v>
      </c>
      <c r="E17" s="14">
        <v>815669</v>
      </c>
      <c r="F17" s="13">
        <v>163</v>
      </c>
      <c r="G17" s="14">
        <v>295864</v>
      </c>
      <c r="H17" s="13">
        <v>4</v>
      </c>
      <c r="I17" s="14">
        <v>11840</v>
      </c>
      <c r="J17" s="13">
        <v>0</v>
      </c>
      <c r="K17" s="13">
        <v>0</v>
      </c>
      <c r="L17" s="13">
        <v>0</v>
      </c>
      <c r="M17" s="13">
        <v>0</v>
      </c>
      <c r="N17" s="14">
        <f t="shared" si="0"/>
        <v>1123373</v>
      </c>
    </row>
    <row r="18" spans="1:14" s="13" customFormat="1">
      <c r="A18" s="13" t="s">
        <v>56</v>
      </c>
      <c r="B18" s="13">
        <v>486</v>
      </c>
      <c r="C18" s="14">
        <v>640</v>
      </c>
      <c r="D18" s="14">
        <v>441</v>
      </c>
      <c r="E18" s="14">
        <v>879368</v>
      </c>
      <c r="F18" s="13">
        <v>147</v>
      </c>
      <c r="G18" s="14">
        <v>369511</v>
      </c>
      <c r="H18" s="14">
        <v>4</v>
      </c>
      <c r="I18" s="14">
        <v>13000</v>
      </c>
      <c r="J18" s="13">
        <v>0</v>
      </c>
      <c r="K18" s="13">
        <v>0</v>
      </c>
      <c r="L18" s="13">
        <v>0</v>
      </c>
      <c r="M18" s="13">
        <v>0</v>
      </c>
      <c r="N18" s="14">
        <f t="shared" si="0"/>
        <v>1261879</v>
      </c>
    </row>
    <row r="19" spans="1:14" s="13" customFormat="1">
      <c r="A19" s="13" t="s">
        <v>60</v>
      </c>
      <c r="B19" s="13">
        <v>601</v>
      </c>
      <c r="C19" s="14">
        <v>702</v>
      </c>
      <c r="D19" s="14">
        <v>588</v>
      </c>
      <c r="E19" s="14">
        <v>1184060</v>
      </c>
      <c r="F19" s="14">
        <v>210</v>
      </c>
      <c r="G19" s="14">
        <v>378873</v>
      </c>
      <c r="H19" s="14">
        <v>12</v>
      </c>
      <c r="I19" s="14">
        <v>38666</v>
      </c>
      <c r="J19" s="13">
        <v>0</v>
      </c>
      <c r="K19" s="13">
        <v>0</v>
      </c>
      <c r="L19" s="14">
        <v>0</v>
      </c>
      <c r="M19" s="14">
        <v>0</v>
      </c>
      <c r="N19" s="14">
        <f t="shared" si="0"/>
        <v>1601599</v>
      </c>
    </row>
    <row r="20" spans="1:14" s="13" customFormat="1">
      <c r="A20" s="13" t="s">
        <v>86</v>
      </c>
      <c r="B20" s="13">
        <v>542</v>
      </c>
      <c r="C20" s="14">
        <v>861</v>
      </c>
      <c r="D20" s="14">
        <v>537</v>
      </c>
      <c r="E20" s="14">
        <v>973586</v>
      </c>
      <c r="F20" s="13">
        <v>243</v>
      </c>
      <c r="G20" s="14">
        <v>494934</v>
      </c>
      <c r="H20" s="13">
        <v>12</v>
      </c>
      <c r="I20" s="14">
        <v>43478</v>
      </c>
      <c r="J20" s="13">
        <v>0</v>
      </c>
      <c r="K20" s="13">
        <v>0</v>
      </c>
      <c r="L20" s="13">
        <v>0</v>
      </c>
      <c r="M20" s="14">
        <v>0</v>
      </c>
      <c r="N20" s="14">
        <f t="shared" si="0"/>
        <v>1511998</v>
      </c>
    </row>
    <row r="21" spans="1:14" s="13" customFormat="1">
      <c r="A21" s="13" t="s">
        <v>98</v>
      </c>
      <c r="B21" s="13">
        <v>451</v>
      </c>
      <c r="C21" s="14">
        <v>885</v>
      </c>
      <c r="D21" s="14">
        <v>467</v>
      </c>
      <c r="E21" s="14">
        <v>1193396</v>
      </c>
      <c r="F21" s="14">
        <v>401</v>
      </c>
      <c r="G21" s="14">
        <v>1163474</v>
      </c>
      <c r="H21" s="14">
        <v>17</v>
      </c>
      <c r="I21" s="14">
        <v>87301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2444171</v>
      </c>
    </row>
    <row r="22" spans="1:14" s="13" customFormat="1">
      <c r="A22" s="13" t="s">
        <v>134</v>
      </c>
      <c r="B22" s="13">
        <v>602</v>
      </c>
      <c r="C22" s="14">
        <v>918</v>
      </c>
      <c r="D22" s="14">
        <v>509</v>
      </c>
      <c r="E22" s="14">
        <v>1539199</v>
      </c>
      <c r="F22" s="14">
        <v>397</v>
      </c>
      <c r="G22" s="14">
        <v>1333669</v>
      </c>
      <c r="H22" s="14">
        <v>12</v>
      </c>
      <c r="I22" s="14">
        <v>53094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2925962</v>
      </c>
    </row>
    <row r="23" spans="1:14" s="17" customFormat="1">
      <c r="A23" s="17" t="s">
        <v>141</v>
      </c>
      <c r="B23" s="17">
        <v>521</v>
      </c>
      <c r="C23" s="18">
        <v>1080</v>
      </c>
      <c r="D23" s="18">
        <v>551</v>
      </c>
      <c r="E23" s="18">
        <v>1608985</v>
      </c>
      <c r="F23" s="18">
        <v>523</v>
      </c>
      <c r="G23" s="18">
        <v>1874227</v>
      </c>
      <c r="H23" s="18">
        <v>6</v>
      </c>
      <c r="I23" s="18">
        <v>37267</v>
      </c>
      <c r="J23" s="18">
        <v>0</v>
      </c>
      <c r="K23" s="18">
        <v>0</v>
      </c>
      <c r="L23" s="18">
        <v>0</v>
      </c>
      <c r="M23" s="18">
        <v>0</v>
      </c>
      <c r="N23" s="18">
        <f t="shared" si="0"/>
        <v>3520479</v>
      </c>
    </row>
    <row r="24" spans="1:14">
      <c r="C24" s="3"/>
      <c r="D24" s="3"/>
      <c r="E24" s="3"/>
      <c r="G24" s="3"/>
      <c r="H24" s="3"/>
      <c r="I24" s="3"/>
      <c r="J24" s="3"/>
      <c r="K24" s="3"/>
      <c r="L24" s="3"/>
      <c r="M24" s="3"/>
      <c r="N24" s="3"/>
    </row>
    <row r="26" spans="1:14" s="4" customFormat="1" ht="11.25">
      <c r="A26" s="4" t="s">
        <v>18</v>
      </c>
    </row>
    <row r="27" spans="1:14" s="4" customFormat="1" ht="11.25">
      <c r="A27" s="4" t="s">
        <v>118</v>
      </c>
    </row>
    <row r="28" spans="1:14" s="4" customFormat="1" ht="11.25">
      <c r="A28" s="4" t="s">
        <v>124</v>
      </c>
    </row>
    <row r="29" spans="1:14" s="4" customFormat="1" ht="11.25">
      <c r="A29" s="4" t="s">
        <v>125</v>
      </c>
    </row>
    <row r="30" spans="1:14" s="4" customFormat="1" ht="11.25">
      <c r="A30" s="4" t="s">
        <v>47</v>
      </c>
    </row>
    <row r="31" spans="1:14">
      <c r="A31" s="4"/>
    </row>
    <row r="32" spans="1:14">
      <c r="A32" s="44">
        <v>40072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E21" sqref="E21"/>
    </sheetView>
  </sheetViews>
  <sheetFormatPr defaultRowHeight="12.75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20" customFormat="1" ht="33" customHeight="1">
      <c r="A1" s="19" t="s">
        <v>20</v>
      </c>
    </row>
    <row r="2" spans="1:8" s="20" customFormat="1" ht="25.5">
      <c r="A2" s="21" t="s">
        <v>0</v>
      </c>
      <c r="B2" s="21" t="s">
        <v>1</v>
      </c>
      <c r="C2" s="21" t="s">
        <v>50</v>
      </c>
      <c r="D2" s="21" t="s">
        <v>57</v>
      </c>
      <c r="E2" s="21" t="s">
        <v>58</v>
      </c>
      <c r="F2" s="21" t="s">
        <v>48</v>
      </c>
      <c r="G2" s="21" t="s">
        <v>49</v>
      </c>
      <c r="H2" s="22" t="s">
        <v>51</v>
      </c>
    </row>
    <row r="3" spans="1:8" s="11" customFormat="1">
      <c r="A3" s="11" t="s">
        <v>25</v>
      </c>
      <c r="B3" s="11">
        <v>350</v>
      </c>
      <c r="C3" s="12">
        <f>E3+G3</f>
        <v>1127083</v>
      </c>
      <c r="D3" s="12">
        <v>503</v>
      </c>
      <c r="E3" s="12">
        <v>1029358</v>
      </c>
      <c r="F3" s="11">
        <v>62</v>
      </c>
      <c r="G3" s="12">
        <v>97725</v>
      </c>
      <c r="H3" s="11" t="s">
        <v>54</v>
      </c>
    </row>
    <row r="4" spans="1:8" s="11" customFormat="1">
      <c r="A4" s="11" t="s">
        <v>46</v>
      </c>
      <c r="B4" s="11">
        <v>414</v>
      </c>
      <c r="C4" s="12">
        <f>E4+G4</f>
        <v>1124273</v>
      </c>
      <c r="D4" s="11">
        <v>313</v>
      </c>
      <c r="E4" s="12">
        <v>621420</v>
      </c>
      <c r="F4" s="11">
        <v>268</v>
      </c>
      <c r="G4" s="12">
        <v>502853</v>
      </c>
      <c r="H4" s="11" t="s">
        <v>112</v>
      </c>
    </row>
    <row r="5" spans="1:8" s="11" customFormat="1">
      <c r="A5" s="11" t="s">
        <v>56</v>
      </c>
      <c r="B5" s="11">
        <v>486</v>
      </c>
      <c r="C5" s="12">
        <f>E5+G5</f>
        <v>1261879</v>
      </c>
      <c r="D5" s="11">
        <v>295</v>
      </c>
      <c r="E5" s="12">
        <v>601743</v>
      </c>
      <c r="F5" s="11">
        <v>345</v>
      </c>
      <c r="G5" s="12">
        <v>660136</v>
      </c>
      <c r="H5" s="11" t="s">
        <v>113</v>
      </c>
    </row>
    <row r="6" spans="1:8" s="11" customFormat="1">
      <c r="A6" s="11" t="s">
        <v>60</v>
      </c>
      <c r="B6" s="11">
        <v>601</v>
      </c>
      <c r="C6" s="12">
        <f>E6+G6</f>
        <v>1601599</v>
      </c>
      <c r="D6" s="11">
        <v>345</v>
      </c>
      <c r="E6" s="12">
        <v>976441</v>
      </c>
      <c r="F6" s="11">
        <v>256</v>
      </c>
      <c r="G6" s="12">
        <v>625158</v>
      </c>
      <c r="H6" s="11" t="s">
        <v>114</v>
      </c>
    </row>
    <row r="7" spans="1:8" s="11" customFormat="1">
      <c r="A7" s="11" t="s">
        <v>86</v>
      </c>
      <c r="B7" s="11">
        <v>542</v>
      </c>
      <c r="C7" s="12">
        <f>E7+G7</f>
        <v>1511998</v>
      </c>
      <c r="D7" s="11">
        <v>344</v>
      </c>
      <c r="E7" s="12">
        <v>1032028</v>
      </c>
      <c r="F7" s="11">
        <v>198</v>
      </c>
      <c r="G7" s="12">
        <v>479970</v>
      </c>
      <c r="H7" s="11" t="s">
        <v>87</v>
      </c>
    </row>
    <row r="8" spans="1:8" s="11" customFormat="1">
      <c r="A8" s="11" t="s">
        <v>98</v>
      </c>
      <c r="B8" s="11">
        <v>451</v>
      </c>
      <c r="C8" s="12">
        <v>2444171</v>
      </c>
      <c r="D8" s="11">
        <v>368</v>
      </c>
      <c r="E8" s="12">
        <v>1989075</v>
      </c>
      <c r="F8" s="11">
        <v>83</v>
      </c>
      <c r="G8" s="12">
        <v>455096</v>
      </c>
      <c r="H8" s="11" t="s">
        <v>130</v>
      </c>
    </row>
    <row r="9" spans="1:8" s="11" customFormat="1">
      <c r="A9" s="11" t="s">
        <v>134</v>
      </c>
      <c r="B9" s="11">
        <v>602</v>
      </c>
      <c r="C9" s="12">
        <v>2925962</v>
      </c>
      <c r="D9" s="11">
        <v>825</v>
      </c>
      <c r="E9" s="12">
        <v>2652861</v>
      </c>
      <c r="F9" s="11">
        <v>93</v>
      </c>
      <c r="G9" s="12">
        <v>273101</v>
      </c>
      <c r="H9" s="11" t="s">
        <v>135</v>
      </c>
    </row>
    <row r="10" spans="1:8" s="23" customFormat="1">
      <c r="A10" s="25" t="s">
        <v>141</v>
      </c>
      <c r="B10" s="23">
        <v>521</v>
      </c>
      <c r="C10" s="24">
        <v>3520479</v>
      </c>
      <c r="D10" s="23">
        <v>719</v>
      </c>
      <c r="E10" s="24">
        <v>2559304</v>
      </c>
      <c r="F10" s="23">
        <v>361</v>
      </c>
      <c r="G10" s="24">
        <v>961175</v>
      </c>
      <c r="H10" s="23" t="s">
        <v>143</v>
      </c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/>
  </sheetViews>
  <sheetFormatPr defaultRowHeight="12.75"/>
  <cols>
    <col min="1" max="1" width="27.5703125" bestFit="1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</cols>
  <sheetData>
    <row r="1" spans="1:8" s="11" customFormat="1" ht="15.75">
      <c r="A1" s="27" t="s">
        <v>96</v>
      </c>
      <c r="C1" s="28"/>
    </row>
    <row r="2" spans="1:8" s="11" customFormat="1">
      <c r="A2" s="28"/>
    </row>
    <row r="3" spans="1:8" s="11" customFormat="1">
      <c r="A3" s="28"/>
      <c r="B3" s="29" t="s">
        <v>56</v>
      </c>
      <c r="C3" s="29" t="s">
        <v>60</v>
      </c>
      <c r="D3" s="29" t="s">
        <v>86</v>
      </c>
      <c r="E3" s="29" t="s">
        <v>98</v>
      </c>
      <c r="F3" s="29" t="s">
        <v>134</v>
      </c>
      <c r="G3" s="29" t="s">
        <v>141</v>
      </c>
    </row>
    <row r="4" spans="1:8" s="28" customFormat="1">
      <c r="A4" s="28" t="s">
        <v>94</v>
      </c>
      <c r="B4" s="29" t="s">
        <v>95</v>
      </c>
      <c r="C4" s="29" t="s">
        <v>95</v>
      </c>
      <c r="D4" s="29" t="s">
        <v>95</v>
      </c>
      <c r="E4" s="29" t="s">
        <v>95</v>
      </c>
      <c r="F4" s="28" t="s">
        <v>95</v>
      </c>
      <c r="G4" s="28" t="s">
        <v>95</v>
      </c>
      <c r="H4" s="26"/>
    </row>
    <row r="5" spans="1:8" s="13" customFormat="1">
      <c r="A5" s="30" t="s">
        <v>97</v>
      </c>
      <c r="B5" s="14">
        <v>308346</v>
      </c>
      <c r="C5" s="14">
        <v>602920</v>
      </c>
      <c r="D5" s="14">
        <v>534341</v>
      </c>
      <c r="E5" s="14">
        <v>660458</v>
      </c>
      <c r="F5" s="14">
        <v>939573</v>
      </c>
      <c r="G5" s="14">
        <v>665419</v>
      </c>
    </row>
    <row r="6" spans="1:8" s="13" customFormat="1">
      <c r="A6" s="30" t="s">
        <v>99</v>
      </c>
      <c r="B6" s="14">
        <v>72117</v>
      </c>
      <c r="C6" s="14">
        <v>39739</v>
      </c>
      <c r="D6" s="13">
        <v>0</v>
      </c>
      <c r="E6" s="13">
        <v>0</v>
      </c>
      <c r="F6" s="14">
        <v>0</v>
      </c>
      <c r="G6" s="14">
        <v>0</v>
      </c>
    </row>
    <row r="7" spans="1:8" s="13" customFormat="1">
      <c r="A7" s="30" t="s">
        <v>100</v>
      </c>
      <c r="B7" s="14">
        <v>3500</v>
      </c>
      <c r="C7" s="14">
        <v>10500</v>
      </c>
      <c r="D7" s="13">
        <v>0</v>
      </c>
      <c r="E7" s="14">
        <v>2400</v>
      </c>
      <c r="F7" s="14">
        <v>5820</v>
      </c>
      <c r="G7" s="14">
        <v>0</v>
      </c>
    </row>
    <row r="8" spans="1:8" s="13" customFormat="1">
      <c r="A8" s="30" t="s">
        <v>115</v>
      </c>
      <c r="B8" s="14">
        <v>0</v>
      </c>
      <c r="C8" s="14">
        <v>0</v>
      </c>
      <c r="D8" s="14">
        <v>14813</v>
      </c>
      <c r="E8" s="14">
        <v>134388</v>
      </c>
      <c r="F8" s="14">
        <v>100240</v>
      </c>
      <c r="G8" s="14">
        <v>0</v>
      </c>
    </row>
    <row r="9" spans="1:8" s="13" customFormat="1">
      <c r="A9" s="30" t="s">
        <v>127</v>
      </c>
      <c r="B9" s="14">
        <v>0</v>
      </c>
      <c r="C9" s="14">
        <v>0</v>
      </c>
      <c r="D9" s="14">
        <v>0</v>
      </c>
      <c r="E9" s="14">
        <v>48222</v>
      </c>
      <c r="F9" s="14">
        <v>7313</v>
      </c>
      <c r="G9" s="14">
        <v>0</v>
      </c>
    </row>
    <row r="10" spans="1:8" s="13" customFormat="1">
      <c r="A10" s="30" t="s">
        <v>101</v>
      </c>
      <c r="B10" s="14">
        <v>71201</v>
      </c>
      <c r="C10" s="14">
        <v>0</v>
      </c>
      <c r="D10" s="13">
        <v>0</v>
      </c>
      <c r="E10" s="14">
        <v>0</v>
      </c>
      <c r="F10" s="14">
        <v>0</v>
      </c>
      <c r="G10" s="14">
        <v>0</v>
      </c>
    </row>
    <row r="11" spans="1:8" s="13" customFormat="1">
      <c r="A11" s="30" t="s">
        <v>102</v>
      </c>
      <c r="B11" s="14">
        <v>2625</v>
      </c>
      <c r="C11" s="14">
        <v>105036</v>
      </c>
      <c r="D11" s="14">
        <v>143051</v>
      </c>
      <c r="E11" s="14">
        <v>232500</v>
      </c>
      <c r="F11" s="14">
        <v>448117</v>
      </c>
      <c r="G11" s="14">
        <v>377499</v>
      </c>
    </row>
    <row r="12" spans="1:8" s="13" customFormat="1">
      <c r="A12" s="30" t="s">
        <v>138</v>
      </c>
      <c r="B12" s="14">
        <v>0</v>
      </c>
      <c r="C12" s="14">
        <v>0</v>
      </c>
      <c r="D12" s="14">
        <v>0</v>
      </c>
      <c r="E12" s="14">
        <v>0</v>
      </c>
      <c r="F12" s="14">
        <v>1400</v>
      </c>
      <c r="G12" s="14">
        <v>0</v>
      </c>
    </row>
    <row r="13" spans="1:8" s="13" customFormat="1">
      <c r="A13" s="30" t="s">
        <v>103</v>
      </c>
      <c r="B13" s="14">
        <v>6813</v>
      </c>
      <c r="C13" s="14">
        <v>3687</v>
      </c>
      <c r="D13" s="13">
        <v>0</v>
      </c>
      <c r="E13" s="14">
        <v>0</v>
      </c>
      <c r="F13" s="14">
        <v>0</v>
      </c>
      <c r="G13" s="14">
        <v>0</v>
      </c>
    </row>
    <row r="14" spans="1:8" s="13" customFormat="1">
      <c r="A14" s="30" t="s">
        <v>104</v>
      </c>
      <c r="B14" s="14">
        <v>12687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8" s="13" customFormat="1">
      <c r="A15" s="30" t="s">
        <v>105</v>
      </c>
      <c r="B15" s="14">
        <v>1815</v>
      </c>
      <c r="C15" s="14">
        <v>64941</v>
      </c>
      <c r="D15" s="14">
        <v>105189</v>
      </c>
      <c r="E15" s="14">
        <v>319957</v>
      </c>
      <c r="F15" s="14">
        <v>252409</v>
      </c>
      <c r="G15" s="14">
        <v>0</v>
      </c>
    </row>
    <row r="16" spans="1:8" s="13" customFormat="1">
      <c r="A16" s="30" t="s">
        <v>137</v>
      </c>
      <c r="B16" s="14">
        <v>0</v>
      </c>
      <c r="C16" s="14">
        <v>0</v>
      </c>
      <c r="D16" s="14">
        <v>0</v>
      </c>
      <c r="E16" s="14">
        <v>0</v>
      </c>
      <c r="F16" s="14">
        <v>58940</v>
      </c>
      <c r="G16" s="14">
        <v>844570</v>
      </c>
    </row>
    <row r="17" spans="1:7" s="13" customFormat="1">
      <c r="A17" s="30" t="s">
        <v>106</v>
      </c>
      <c r="B17" s="14">
        <v>4529</v>
      </c>
      <c r="C17" s="14">
        <v>3000</v>
      </c>
      <c r="D17" s="14">
        <v>0</v>
      </c>
      <c r="E17" s="14">
        <v>0</v>
      </c>
      <c r="F17" s="14">
        <v>0</v>
      </c>
      <c r="G17" s="14">
        <v>0</v>
      </c>
    </row>
    <row r="18" spans="1:7" s="13" customFormat="1">
      <c r="A18" s="30" t="s">
        <v>136</v>
      </c>
      <c r="B18" s="14">
        <v>0</v>
      </c>
      <c r="C18" s="14">
        <v>0</v>
      </c>
      <c r="D18" s="14">
        <v>0</v>
      </c>
      <c r="E18" s="14">
        <v>0</v>
      </c>
      <c r="F18" s="14">
        <v>5999</v>
      </c>
      <c r="G18" s="14">
        <v>51186</v>
      </c>
    </row>
    <row r="19" spans="1:7" s="13" customFormat="1">
      <c r="A19" s="30" t="s">
        <v>111</v>
      </c>
      <c r="B19" s="14">
        <v>0</v>
      </c>
      <c r="C19" s="14">
        <v>1187</v>
      </c>
      <c r="D19" s="14">
        <v>0</v>
      </c>
      <c r="E19" s="14">
        <v>0</v>
      </c>
      <c r="F19" s="14">
        <v>0</v>
      </c>
      <c r="G19" s="14">
        <v>0</v>
      </c>
    </row>
    <row r="20" spans="1:7" s="13" customFormat="1">
      <c r="A20" s="30" t="s">
        <v>107</v>
      </c>
      <c r="B20" s="14">
        <v>7000</v>
      </c>
      <c r="C20" s="14">
        <v>0</v>
      </c>
      <c r="D20" s="14">
        <v>3500</v>
      </c>
      <c r="E20" s="14">
        <v>0</v>
      </c>
      <c r="F20" s="14">
        <v>0</v>
      </c>
      <c r="G20" s="14">
        <v>0</v>
      </c>
    </row>
    <row r="21" spans="1:7" s="13" customFormat="1">
      <c r="A21" s="30" t="s">
        <v>108</v>
      </c>
      <c r="B21" s="14">
        <v>51678</v>
      </c>
      <c r="C21" s="14">
        <v>86345</v>
      </c>
      <c r="D21" s="14">
        <v>216696</v>
      </c>
      <c r="E21" s="14">
        <v>575161</v>
      </c>
      <c r="F21" s="14">
        <v>785549</v>
      </c>
      <c r="G21" s="14">
        <v>614232</v>
      </c>
    </row>
    <row r="22" spans="1:7" s="13" customFormat="1">
      <c r="A22" s="30" t="s">
        <v>117</v>
      </c>
      <c r="B22" s="14">
        <v>0</v>
      </c>
      <c r="C22" s="14">
        <v>0</v>
      </c>
      <c r="D22" s="14">
        <v>1313</v>
      </c>
      <c r="E22" s="14">
        <v>5176</v>
      </c>
      <c r="F22" s="14">
        <v>7184</v>
      </c>
      <c r="G22" s="14">
        <v>0</v>
      </c>
    </row>
    <row r="23" spans="1:7" s="13" customFormat="1">
      <c r="A23" s="30" t="s">
        <v>109</v>
      </c>
      <c r="B23" s="14">
        <v>59432</v>
      </c>
      <c r="C23" s="14">
        <v>56461</v>
      </c>
      <c r="D23" s="14">
        <v>9625</v>
      </c>
      <c r="E23" s="14">
        <v>10813</v>
      </c>
      <c r="F23" s="14">
        <v>31667</v>
      </c>
      <c r="G23" s="14">
        <v>6398</v>
      </c>
    </row>
    <row r="24" spans="1:7" s="13" customFormat="1">
      <c r="A24" s="30" t="s">
        <v>144</v>
      </c>
      <c r="B24" s="14">
        <v>0</v>
      </c>
      <c r="C24" s="14">
        <v>2625</v>
      </c>
      <c r="D24" s="14">
        <v>3500</v>
      </c>
      <c r="E24" s="14">
        <v>0</v>
      </c>
      <c r="F24" s="14">
        <v>0</v>
      </c>
      <c r="G24" s="14">
        <v>0</v>
      </c>
    </row>
    <row r="25" spans="1:7" s="17" customFormat="1">
      <c r="A25" s="34" t="s">
        <v>110</v>
      </c>
      <c r="B25" s="18">
        <v>660136</v>
      </c>
      <c r="C25" s="18">
        <v>625158</v>
      </c>
      <c r="D25" s="18">
        <v>479970</v>
      </c>
      <c r="E25" s="18">
        <v>455096</v>
      </c>
      <c r="F25" s="18">
        <v>273101</v>
      </c>
      <c r="G25" s="18">
        <v>961175</v>
      </c>
    </row>
    <row r="26" spans="1:7" s="23" customFormat="1">
      <c r="A26" s="31" t="s">
        <v>116</v>
      </c>
      <c r="B26" s="32">
        <f>SUM(B5:B25)</f>
        <v>1261879</v>
      </c>
      <c r="C26" s="32">
        <f>SUM(C5:C25)</f>
        <v>1601599</v>
      </c>
      <c r="D26" s="32">
        <f>SUM(D5:D25)</f>
        <v>1511998</v>
      </c>
      <c r="E26" s="32">
        <v>2444171</v>
      </c>
      <c r="F26" s="32">
        <v>2925962</v>
      </c>
      <c r="G26" s="32">
        <v>3520479</v>
      </c>
    </row>
    <row r="27" spans="1:7">
      <c r="A27" s="6"/>
      <c r="C27" s="3"/>
    </row>
    <row r="28" spans="1:7">
      <c r="A28" s="6"/>
    </row>
    <row r="29" spans="1:7">
      <c r="A29" s="6"/>
    </row>
    <row r="30" spans="1:7">
      <c r="A30" s="6"/>
    </row>
    <row r="31" spans="1:7">
      <c r="A31" s="6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workbookViewId="0"/>
  </sheetViews>
  <sheetFormatPr defaultRowHeight="12.75"/>
  <cols>
    <col min="1" max="1" width="11" customWidth="1"/>
    <col min="2" max="2" width="13" customWidth="1"/>
    <col min="3" max="3" width="12.7109375" customWidth="1"/>
    <col min="4" max="4" width="13.140625" customWidth="1"/>
    <col min="5" max="5" width="13.42578125" customWidth="1"/>
    <col min="6" max="6" width="12.140625" style="5" bestFit="1" customWidth="1"/>
    <col min="7" max="7" width="9.140625" style="5"/>
    <col min="8" max="8" width="12.85546875" customWidth="1"/>
  </cols>
  <sheetData>
    <row r="1" spans="1:9" s="23" customFormat="1" ht="25.5" customHeight="1">
      <c r="A1" s="35" t="s">
        <v>26</v>
      </c>
      <c r="F1" s="36"/>
      <c r="G1" s="36"/>
    </row>
    <row r="2" spans="1:9" s="31" customFormat="1" ht="38.25">
      <c r="A2" s="31" t="s">
        <v>0</v>
      </c>
      <c r="B2" s="37" t="s">
        <v>27</v>
      </c>
      <c r="C2" s="37" t="s">
        <v>28</v>
      </c>
      <c r="D2" s="37" t="s">
        <v>29</v>
      </c>
      <c r="E2" s="37" t="s">
        <v>30</v>
      </c>
      <c r="F2" s="38" t="s">
        <v>62</v>
      </c>
      <c r="G2" s="38" t="s">
        <v>63</v>
      </c>
      <c r="H2" s="37" t="s">
        <v>88</v>
      </c>
      <c r="I2" s="37" t="s">
        <v>89</v>
      </c>
    </row>
    <row r="3" spans="1:9" s="13" customFormat="1">
      <c r="A3" s="13" t="s">
        <v>31</v>
      </c>
      <c r="B3" s="13">
        <v>1986</v>
      </c>
      <c r="C3" s="39" t="s">
        <v>32</v>
      </c>
      <c r="D3" s="39" t="s">
        <v>32</v>
      </c>
      <c r="E3" s="40">
        <v>0.27100000000000002</v>
      </c>
      <c r="F3" s="39" t="s">
        <v>32</v>
      </c>
      <c r="G3" s="39" t="s">
        <v>32</v>
      </c>
    </row>
    <row r="4" spans="1:9" s="13" customFormat="1">
      <c r="A4" s="13" t="s">
        <v>33</v>
      </c>
      <c r="B4" s="13">
        <v>1987</v>
      </c>
      <c r="C4" s="39" t="s">
        <v>32</v>
      </c>
      <c r="D4" s="39" t="s">
        <v>32</v>
      </c>
      <c r="E4" s="40">
        <v>0.27500000000000002</v>
      </c>
      <c r="F4" s="39" t="s">
        <v>32</v>
      </c>
      <c r="G4" s="39" t="s">
        <v>32</v>
      </c>
    </row>
    <row r="5" spans="1:9" s="13" customFormat="1">
      <c r="A5" s="13" t="s">
        <v>34</v>
      </c>
      <c r="B5" s="13">
        <v>1988</v>
      </c>
      <c r="C5" s="13">
        <v>24</v>
      </c>
      <c r="D5" s="13">
        <v>239</v>
      </c>
      <c r="E5" s="40">
        <v>0.1</v>
      </c>
      <c r="F5" s="39" t="s">
        <v>64</v>
      </c>
      <c r="G5" s="39" t="s">
        <v>65</v>
      </c>
    </row>
    <row r="6" spans="1:9" s="13" customFormat="1">
      <c r="A6" s="13" t="s">
        <v>35</v>
      </c>
      <c r="B6" s="13">
        <v>1989</v>
      </c>
      <c r="C6" s="13">
        <v>34</v>
      </c>
      <c r="D6" s="13">
        <v>246</v>
      </c>
      <c r="E6" s="40">
        <v>0.13800000000000001</v>
      </c>
      <c r="F6" s="39" t="s">
        <v>66</v>
      </c>
      <c r="G6" s="39" t="s">
        <v>65</v>
      </c>
    </row>
    <row r="7" spans="1:9" s="13" customFormat="1">
      <c r="A7" s="13" t="s">
        <v>36</v>
      </c>
      <c r="B7" s="13">
        <v>1990</v>
      </c>
      <c r="C7" s="13">
        <v>11</v>
      </c>
      <c r="D7" s="13">
        <v>208</v>
      </c>
      <c r="E7" s="40">
        <v>5.2999999999999999E-2</v>
      </c>
      <c r="F7" s="39" t="s">
        <v>67</v>
      </c>
      <c r="G7" s="39" t="s">
        <v>65</v>
      </c>
    </row>
    <row r="8" spans="1:9" s="13" customFormat="1">
      <c r="A8" s="13" t="s">
        <v>37</v>
      </c>
      <c r="B8" s="13">
        <v>1991</v>
      </c>
      <c r="C8" s="13">
        <v>26</v>
      </c>
      <c r="D8" s="13">
        <v>223</v>
      </c>
      <c r="E8" s="40">
        <v>0.11700000000000001</v>
      </c>
      <c r="F8" s="39" t="s">
        <v>68</v>
      </c>
      <c r="G8" s="39" t="s">
        <v>65</v>
      </c>
    </row>
    <row r="9" spans="1:9" s="13" customFormat="1">
      <c r="A9" s="13" t="s">
        <v>38</v>
      </c>
      <c r="B9" s="13">
        <v>1992</v>
      </c>
      <c r="C9" s="13">
        <v>58</v>
      </c>
      <c r="D9" s="13">
        <v>296</v>
      </c>
      <c r="E9" s="40">
        <v>0.19600000000000001</v>
      </c>
      <c r="F9" s="39" t="s">
        <v>69</v>
      </c>
      <c r="G9" s="39" t="s">
        <v>65</v>
      </c>
    </row>
    <row r="10" spans="1:9" s="13" customFormat="1">
      <c r="A10" s="13" t="s">
        <v>39</v>
      </c>
      <c r="B10" s="13">
        <v>1993</v>
      </c>
      <c r="C10" s="13">
        <v>49</v>
      </c>
      <c r="D10" s="13">
        <v>280</v>
      </c>
      <c r="E10" s="40">
        <v>0.17499999999999999</v>
      </c>
      <c r="F10" s="39" t="s">
        <v>70</v>
      </c>
      <c r="G10" s="39" t="s">
        <v>65</v>
      </c>
    </row>
    <row r="11" spans="1:9" s="13" customFormat="1">
      <c r="A11" s="13" t="s">
        <v>40</v>
      </c>
      <c r="B11" s="13">
        <v>1994</v>
      </c>
      <c r="C11" s="13">
        <v>105</v>
      </c>
      <c r="D11" s="13">
        <v>435</v>
      </c>
      <c r="E11" s="40">
        <v>0.24099999999999999</v>
      </c>
      <c r="F11" s="39" t="s">
        <v>71</v>
      </c>
      <c r="G11" s="39" t="s">
        <v>65</v>
      </c>
    </row>
    <row r="12" spans="1:9" s="13" customFormat="1">
      <c r="A12" s="13" t="s">
        <v>41</v>
      </c>
      <c r="B12" s="13">
        <v>1995</v>
      </c>
      <c r="C12" s="13">
        <v>92</v>
      </c>
      <c r="D12" s="13">
        <v>445</v>
      </c>
      <c r="E12" s="40">
        <v>0.20699999999999999</v>
      </c>
      <c r="F12" s="39" t="s">
        <v>72</v>
      </c>
      <c r="G12" s="39" t="s">
        <v>65</v>
      </c>
    </row>
    <row r="13" spans="1:9" s="13" customFormat="1">
      <c r="A13" s="13" t="s">
        <v>42</v>
      </c>
      <c r="B13" s="13">
        <v>1996</v>
      </c>
      <c r="C13" s="13">
        <v>84</v>
      </c>
      <c r="D13" s="13">
        <v>466</v>
      </c>
      <c r="E13" s="40">
        <v>0.18</v>
      </c>
      <c r="F13" s="39" t="s">
        <v>73</v>
      </c>
      <c r="G13" s="39" t="s">
        <v>65</v>
      </c>
    </row>
    <row r="14" spans="1:9" s="13" customFormat="1">
      <c r="A14" s="13" t="s">
        <v>43</v>
      </c>
      <c r="B14" s="13">
        <v>1997</v>
      </c>
      <c r="C14" s="13">
        <v>37</v>
      </c>
      <c r="D14" s="13">
        <v>367</v>
      </c>
      <c r="E14" s="40">
        <v>0.10100000000000001</v>
      </c>
      <c r="F14" s="39" t="s">
        <v>74</v>
      </c>
      <c r="G14" s="39" t="s">
        <v>65</v>
      </c>
    </row>
    <row r="15" spans="1:9" s="13" customFormat="1">
      <c r="A15" s="13" t="s">
        <v>44</v>
      </c>
      <c r="B15" s="13">
        <v>1998</v>
      </c>
      <c r="C15" s="13">
        <v>58</v>
      </c>
      <c r="D15" s="13">
        <v>364</v>
      </c>
      <c r="E15" s="40">
        <v>0.156</v>
      </c>
      <c r="F15" s="39" t="s">
        <v>75</v>
      </c>
      <c r="G15" s="39" t="s">
        <v>65</v>
      </c>
    </row>
    <row r="16" spans="1:9" s="13" customFormat="1">
      <c r="A16" s="13" t="s">
        <v>45</v>
      </c>
      <c r="B16" s="13">
        <v>1999</v>
      </c>
      <c r="C16" s="13">
        <v>28</v>
      </c>
      <c r="D16" s="13">
        <v>258</v>
      </c>
      <c r="E16" s="40">
        <v>0.108</v>
      </c>
      <c r="F16" s="39" t="s">
        <v>76</v>
      </c>
      <c r="G16" s="39" t="s">
        <v>65</v>
      </c>
    </row>
    <row r="17" spans="1:9" s="13" customFormat="1">
      <c r="A17" s="41" t="s">
        <v>52</v>
      </c>
      <c r="B17" s="13">
        <v>2000</v>
      </c>
      <c r="C17" s="13">
        <v>16</v>
      </c>
      <c r="D17" s="30">
        <v>258</v>
      </c>
      <c r="E17" s="40">
        <v>6.2E-2</v>
      </c>
      <c r="F17" s="39" t="s">
        <v>77</v>
      </c>
      <c r="G17" s="39" t="s">
        <v>65</v>
      </c>
    </row>
    <row r="18" spans="1:9" s="13" customFormat="1">
      <c r="A18" s="13" t="s">
        <v>53</v>
      </c>
      <c r="B18" s="13">
        <v>2001</v>
      </c>
      <c r="C18" s="13">
        <v>27</v>
      </c>
      <c r="D18" s="30">
        <v>291</v>
      </c>
      <c r="E18" s="40">
        <v>9.1999999999999998E-2</v>
      </c>
      <c r="F18" s="39" t="s">
        <v>79</v>
      </c>
      <c r="G18" s="39" t="s">
        <v>65</v>
      </c>
    </row>
    <row r="19" spans="1:9" s="13" customFormat="1">
      <c r="A19" s="13" t="s">
        <v>55</v>
      </c>
      <c r="B19" s="13">
        <v>2002</v>
      </c>
      <c r="C19" s="13">
        <v>22</v>
      </c>
      <c r="D19" s="30">
        <v>252</v>
      </c>
      <c r="E19" s="40">
        <v>8.6999999999999994E-2</v>
      </c>
      <c r="F19" s="39" t="s">
        <v>80</v>
      </c>
      <c r="G19" s="39" t="s">
        <v>65</v>
      </c>
      <c r="H19" s="40">
        <v>8.5000000000000006E-2</v>
      </c>
      <c r="I19" s="40">
        <v>5.1999999999999998E-2</v>
      </c>
    </row>
    <row r="20" spans="1:9" s="13" customFormat="1">
      <c r="A20" s="13" t="s">
        <v>78</v>
      </c>
      <c r="B20" s="13">
        <v>2003</v>
      </c>
      <c r="C20" s="13">
        <v>35</v>
      </c>
      <c r="D20" s="30">
        <v>288</v>
      </c>
      <c r="E20" s="40">
        <v>0.121</v>
      </c>
      <c r="F20" s="39" t="s">
        <v>81</v>
      </c>
      <c r="G20" s="42" t="s">
        <v>82</v>
      </c>
      <c r="H20" s="40">
        <v>7.5999999999999998E-2</v>
      </c>
      <c r="I20" s="40">
        <v>4.4999999999999998E-2</v>
      </c>
    </row>
    <row r="21" spans="1:9" s="13" customFormat="1">
      <c r="A21" s="13" t="s">
        <v>83</v>
      </c>
      <c r="B21" s="13">
        <v>2004</v>
      </c>
      <c r="C21" s="13">
        <v>28</v>
      </c>
      <c r="D21" s="30">
        <v>497</v>
      </c>
      <c r="E21" s="40">
        <v>5.6000000000000001E-2</v>
      </c>
      <c r="F21" s="39" t="s">
        <v>84</v>
      </c>
      <c r="G21" s="39" t="s">
        <v>85</v>
      </c>
      <c r="H21" s="40">
        <v>8.1000000000000003E-2</v>
      </c>
      <c r="I21" s="40">
        <v>5.0999999999999997E-2</v>
      </c>
    </row>
    <row r="22" spans="1:9" s="13" customFormat="1">
      <c r="A22" s="13" t="s">
        <v>90</v>
      </c>
      <c r="B22" s="13">
        <v>2005</v>
      </c>
      <c r="C22" s="13">
        <v>14</v>
      </c>
      <c r="D22" s="30">
        <v>288</v>
      </c>
      <c r="E22" s="40">
        <v>4.8000000000000001E-2</v>
      </c>
      <c r="F22" s="39" t="s">
        <v>128</v>
      </c>
      <c r="G22" s="39" t="s">
        <v>129</v>
      </c>
      <c r="H22" s="40">
        <v>7.9000000000000001E-2</v>
      </c>
      <c r="I22" s="40">
        <v>4.5999999999999999E-2</v>
      </c>
    </row>
    <row r="23" spans="1:9" s="13" customFormat="1">
      <c r="A23" s="13" t="s">
        <v>131</v>
      </c>
      <c r="B23" s="13">
        <v>2006</v>
      </c>
      <c r="C23" s="13">
        <v>42</v>
      </c>
      <c r="D23" s="30">
        <v>415</v>
      </c>
      <c r="E23" s="40">
        <v>0.10009999999999999</v>
      </c>
      <c r="F23" s="39" t="s">
        <v>132</v>
      </c>
      <c r="G23" s="39" t="s">
        <v>133</v>
      </c>
      <c r="H23" s="43">
        <v>0.111</v>
      </c>
      <c r="I23" s="40">
        <v>5.1999999999999998E-2</v>
      </c>
    </row>
    <row r="24" spans="1:9" s="23" customFormat="1">
      <c r="A24" s="23" t="s">
        <v>139</v>
      </c>
      <c r="B24" s="23">
        <v>2007</v>
      </c>
      <c r="C24" s="23">
        <v>33</v>
      </c>
      <c r="D24" s="25">
        <v>344</v>
      </c>
      <c r="E24" s="10">
        <v>9.5000000000000001E-2</v>
      </c>
      <c r="F24" s="36" t="s">
        <v>142</v>
      </c>
      <c r="G24" s="36" t="s">
        <v>140</v>
      </c>
      <c r="H24" s="33">
        <v>9.9000000000000005E-2</v>
      </c>
      <c r="I24" s="33">
        <v>6.7000000000000004E-2</v>
      </c>
    </row>
  </sheetData>
  <phoneticPr fontId="0" type="noConversion"/>
  <printOptions gridLines="1"/>
  <pageMargins left="0.25" right="0.2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Student Loan History</vt:lpstr>
      <vt:lpstr>Comparison of FFELP and DL's</vt:lpstr>
      <vt:lpstr>Loans by Lender</vt:lpstr>
      <vt:lpstr>Default Rate History</vt:lpstr>
    </vt:vector>
  </TitlesOfParts>
  <Company>BCCC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PerkinsM</cp:lastModifiedBy>
  <cp:lastPrinted>2007-06-04T14:32:36Z</cp:lastPrinted>
  <dcterms:created xsi:type="dcterms:W3CDTF">2000-02-03T20:51:24Z</dcterms:created>
  <dcterms:modified xsi:type="dcterms:W3CDTF">2009-09-17T16:11:27Z</dcterms:modified>
</cp:coreProperties>
</file>